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828" windowWidth="9720" windowHeight="6936" activeTab="6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'!$A$1:$F$163</definedName>
    <definedName name="_xlnm.Print_Area" localSheetId="5">'6 '!$A$1:$B$103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<sst xmlns="http://schemas.openxmlformats.org/spreadsheetml/2006/main" count="531" uniqueCount="311">
  <si>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</si>
  <si>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</si>
  <si>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</si>
  <si>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</si>
  <si>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</si>
  <si>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</si>
  <si>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</si>
  <si>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</si>
  <si>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</si>
  <si>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</si>
  <si>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</si>
  <si>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</si>
  <si>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</si>
  <si>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</si>
  <si>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</si>
  <si>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</si>
  <si>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</si>
  <si>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</si>
  <si>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</si>
  <si>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</si>
  <si>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</si>
  <si>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</si>
  <si>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</si>
  <si>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</si>
  <si>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</si>
  <si>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</si>
  <si>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</si>
  <si>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</si>
  <si>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</si>
  <si>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</si>
  <si>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</si>
  <si>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</si>
  <si>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</si>
  <si>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</si>
  <si>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</si>
  <si>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</si>
  <si>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</si>
  <si>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</si>
  <si>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</si>
  <si>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</si>
  <si>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</si>
  <si>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</si>
  <si>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</si>
  <si>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</si>
  <si>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</si>
  <si>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</si>
  <si>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</si>
  <si>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</si>
  <si>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</si>
  <si>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</si>
  <si>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</si>
  <si>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</si>
  <si>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</si>
  <si>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</si>
  <si>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</si>
  <si>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</si>
  <si>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</si>
  <si>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</si>
  <si>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</si>
  <si>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</si>
  <si>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</si>
  <si>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</si>
  <si>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</si>
  <si>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</si>
  <si>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</si>
  <si>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</si>
  <si>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</si>
  <si>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</si>
  <si>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</si>
  <si>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</si>
  <si>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</si>
  <si>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дорожній робітник.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</si>
  <si>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</si>
  <si>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</si>
  <si>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</si>
  <si>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</si>
  <si>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</si>
  <si>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</si>
  <si>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</si>
  <si>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</si>
  <si>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</si>
  <si>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</si>
  <si>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</si>
  <si>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механік</t>
  </si>
  <si>
    <t xml:space="preserve"> інспектор з кадрів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</si>
  <si>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</si>
  <si>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</si>
  <si>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</si>
  <si>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Кількість претендентів                              на 1 вакансію, осіб</t>
  </si>
  <si>
    <t xml:space="preserve"> оператор котельні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</si>
  <si>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</si>
  <si>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</si>
  <si>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</si>
  <si>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майстер</t>
  </si>
  <si>
    <t xml:space="preserve"> керівник гуртка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</si>
  <si>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</si>
  <si>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</si>
  <si>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</si>
  <si>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юрисконсульт</t>
  </si>
  <si>
    <t xml:space="preserve"> викладач вищого навчального закладу</t>
  </si>
  <si>
    <t xml:space="preserve"> інженер з охорони праці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</si>
  <si>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</si>
  <si>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</si>
  <si>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</si>
  <si>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соціальний робітник</t>
  </si>
  <si>
    <t xml:space="preserve"> перукар (перукар - модельєр)</t>
  </si>
  <si>
    <t xml:space="preserve"> молодша медична сестра з догляду за хворими</t>
  </si>
  <si>
    <t xml:space="preserve"> лісоруб</t>
  </si>
  <si>
    <t xml:space="preserve"> робітник з догляду за тваринами</t>
  </si>
  <si>
    <t xml:space="preserve"> дояр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</si>
  <si>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</si>
  <si>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</si>
  <si>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</si>
  <si>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</si>
  <si>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водій навантажувача</t>
  </si>
  <si>
    <t xml:space="preserve"> машиніст екскаватора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</si>
  <si>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</si>
  <si>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</si>
  <si>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>інструктор навчально-тренувального центру</t>
  </si>
  <si>
    <t>Кількість осіб, які мали статус безробітного</t>
  </si>
  <si>
    <t xml:space="preserve">Кількість осіб, які мали статус безробітного </t>
  </si>
  <si>
    <t>2018 р.</t>
  </si>
  <si>
    <t>Кількість вакансій, зареєстрованих у Рівненській обласній службі зайнятості</t>
  </si>
  <si>
    <t>вантажник</t>
  </si>
  <si>
    <t>майстер виробничої дільниці</t>
  </si>
  <si>
    <t xml:space="preserve"> продавець непродовольчих товарів</t>
  </si>
  <si>
    <t xml:space="preserve"> менеджер (управитель) із збуту</t>
  </si>
  <si>
    <t xml:space="preserve"> Електрогазозварник</t>
  </si>
  <si>
    <t xml:space="preserve"> Листоноша (поштар)</t>
  </si>
  <si>
    <t xml:space="preserve"> тракторист</t>
  </si>
  <si>
    <t xml:space="preserve"> Слюсар з ремонту колісних транспортних засобів</t>
  </si>
  <si>
    <t xml:space="preserve"> лікар ветеринарної медицини</t>
  </si>
  <si>
    <t xml:space="preserve"> оператор на автоматичних та напівавтоматичних лініях у деревообробленні</t>
  </si>
  <si>
    <t xml:space="preserve"> менеджер (управитель) з постачання</t>
  </si>
  <si>
    <t xml:space="preserve"> продавець продовольчих товарів</t>
  </si>
  <si>
    <t xml:space="preserve"> стрілець</t>
  </si>
  <si>
    <t xml:space="preserve"> машиніст тістообробних машин</t>
  </si>
  <si>
    <t>інженер-конструктор (механіка)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</si>
  <si>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</si>
  <si>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</si>
  <si>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Вихователь дошкільного навчального закладу</t>
  </si>
  <si>
    <t xml:space="preserve"> Вчитель загальноосвітнього навчального закладу</t>
  </si>
  <si>
    <t xml:space="preserve"> Менеджер (управитель)</t>
  </si>
  <si>
    <t xml:space="preserve"> керуючий магазином</t>
  </si>
  <si>
    <t xml:space="preserve"> Практичний психолог</t>
  </si>
  <si>
    <t xml:space="preserve"> Юрист</t>
  </si>
  <si>
    <t xml:space="preserve"> бібліотекар</t>
  </si>
  <si>
    <t xml:space="preserve"> Майстер лісу</t>
  </si>
  <si>
    <t xml:space="preserve"> Лаборант (освіта)</t>
  </si>
  <si>
    <t xml:space="preserve"> Обліковець</t>
  </si>
  <si>
    <t xml:space="preserve"> касир (на підприємстві, в установі, організації)</t>
  </si>
  <si>
    <t xml:space="preserve"> Кондуктор громадського транспорту</t>
  </si>
  <si>
    <t xml:space="preserve"> Бариста</t>
  </si>
  <si>
    <t xml:space="preserve"> Навальник-штабелювальник деревини</t>
  </si>
  <si>
    <t xml:space="preserve"> Тракторист-машиніст сільськогосподарського (лісогосподарського) виробництва</t>
  </si>
  <si>
    <t xml:space="preserve"> оператор заправних станцій</t>
  </si>
  <si>
    <t>Електрозварник ручного зварювання</t>
  </si>
  <si>
    <t>інженер з електрифікації сільськогосподарського підприємства</t>
  </si>
  <si>
    <t xml:space="preserve"> муляр</t>
  </si>
  <si>
    <t xml:space="preserve"> головний інженер</t>
  </si>
  <si>
    <t xml:space="preserve"> мийник-прибиральник рухомого складу</t>
  </si>
  <si>
    <t xml:space="preserve"> укладальник хлібобулочних виробів</t>
  </si>
  <si>
    <t>інженер-енергетик</t>
  </si>
  <si>
    <t>оператор машинного доїння</t>
  </si>
  <si>
    <t xml:space="preserve"> фельдшер</t>
  </si>
  <si>
    <t xml:space="preserve"> слюсар з ремонту рухомого складу</t>
  </si>
  <si>
    <t xml:space="preserve"> заготівельник продуктів і сировини</t>
  </si>
  <si>
    <t xml:space="preserve"> оператор машинного доїння</t>
  </si>
  <si>
    <t xml:space="preserve"> Електрозварник ручного зварювання</t>
  </si>
  <si>
    <t>Середній розмір запропонованої заробітної плати, грн</t>
  </si>
  <si>
    <t>Середній розмір запропонованої заробітної плати, (грн)</t>
  </si>
  <si>
    <t xml:space="preserve"> секретар-друкарка</t>
  </si>
  <si>
    <t>головний інженер</t>
  </si>
  <si>
    <t>інженер з проектно-кошторисної роботи</t>
  </si>
  <si>
    <t>інженер-механік груповий</t>
  </si>
  <si>
    <t>механік з ремонту транспорту</t>
  </si>
  <si>
    <t>Кондуктор громадського транспорту</t>
  </si>
  <si>
    <t>Навальник-штабелювальник деревини</t>
  </si>
  <si>
    <t xml:space="preserve"> доцент</t>
  </si>
  <si>
    <t>Менеджер (управитель) в торговлі транспортними засобами</t>
  </si>
  <si>
    <t>електродиспетчер</t>
  </si>
  <si>
    <t>Майстер лісу</t>
  </si>
  <si>
    <t xml:space="preserve"> опалювач</t>
  </si>
  <si>
    <t xml:space="preserve"> оператор диспетчерської служби</t>
  </si>
  <si>
    <t>кур'єр</t>
  </si>
  <si>
    <t>інженер-технолог</t>
  </si>
  <si>
    <t>енергетик</t>
  </si>
  <si>
    <t>охоронник</t>
  </si>
  <si>
    <t>комірник</t>
  </si>
  <si>
    <t xml:space="preserve"> реєстратор медичний</t>
  </si>
  <si>
    <t xml:space="preserve"> Манікюрник</t>
  </si>
  <si>
    <t>електромонтер з обслуговування і ремонту установок захисту від корозії підземних трубопроводів</t>
  </si>
  <si>
    <t>розкрійник матеріалів</t>
  </si>
  <si>
    <t>майстер</t>
  </si>
  <si>
    <t>дояр</t>
  </si>
  <si>
    <t>електрозварник на автоматичних та напівавтоматичних машинах</t>
  </si>
  <si>
    <t>монтер кабельного виробництва</t>
  </si>
  <si>
    <t>машиніст бульдозера (будівельні роботи)</t>
  </si>
  <si>
    <t>Директор фінансовий</t>
  </si>
  <si>
    <t>Менеджер (управитель)</t>
  </si>
  <si>
    <t>фельд'єгер</t>
  </si>
  <si>
    <t>Бригадир (звільнений) підприємств залізничного транспорту</t>
  </si>
  <si>
    <t>електрослюсар (слюсар) черговий та з ремонту устаткування</t>
  </si>
  <si>
    <t>робітник з комплексного прибирання та утримання будинків з прилеглими територіями</t>
  </si>
  <si>
    <t>торфоробітник</t>
  </si>
  <si>
    <t>механік виробництва</t>
  </si>
  <si>
    <t>технік з експлуатації устаткування газових об'єктів</t>
  </si>
  <si>
    <t>2019 р.</t>
  </si>
  <si>
    <t>січень</t>
  </si>
  <si>
    <t>станом на 1 лютого</t>
  </si>
  <si>
    <t xml:space="preserve"> 2018 р.</t>
  </si>
  <si>
    <t xml:space="preserve"> 2019 р.</t>
  </si>
  <si>
    <t>Професії, по яких кількість  вакансій є найбільшою                                              у січні 2019 року</t>
  </si>
  <si>
    <t>Станом на 01.02.2019 року</t>
  </si>
  <si>
    <t>Професії, по яких кількість  вакансій є найбільшою                                        у січні 2019 року</t>
  </si>
  <si>
    <t>Професії, по яких середній розмір запропонованої  заробітної  плати є найбільшим, станом на 01.02.2019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</si>
  <si>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01.02.2019 року</t>
  </si>
  <si>
    <t xml:space="preserve">січень </t>
  </si>
  <si>
    <t>Кількість вакансій та чисельність безробітних                                                  станом на 1 лютого 2019 року</t>
  </si>
  <si>
    <t>Кількість вакансій та чисельність безробітних за професіними групами                                   станом на 1 лютого 2019 року</t>
  </si>
  <si>
    <t xml:space="preserve"> Монтер колії</t>
  </si>
  <si>
    <t xml:space="preserve"> цукерник</t>
  </si>
  <si>
    <t xml:space="preserve"> сестра медична зі стоматології</t>
  </si>
  <si>
    <t xml:space="preserve"> лікар загальної практики-сімейний лікар</t>
  </si>
  <si>
    <t xml:space="preserve"> завідувач відділу</t>
  </si>
  <si>
    <t xml:space="preserve"> начальник відділу поштового зв'язку</t>
  </si>
  <si>
    <t xml:space="preserve"> завідувач клубу</t>
  </si>
  <si>
    <t xml:space="preserve"> Менеджер (управитель) в роздрібній торгівлі продовольчими товарами</t>
  </si>
  <si>
    <t xml:space="preserve"> Менеджер (управитель) з адміністративної діяльності</t>
  </si>
  <si>
    <t xml:space="preserve"> інженер-програміст</t>
  </si>
  <si>
    <t xml:space="preserve"> лікар-педіатр дільничний</t>
  </si>
  <si>
    <t xml:space="preserve"> лікар-стоматолог</t>
  </si>
  <si>
    <t xml:space="preserve"> інженер-електронік</t>
  </si>
  <si>
    <t xml:space="preserve"> сестра медична стаціонару</t>
  </si>
  <si>
    <t xml:space="preserve"> сестра медична з фізіотерапії</t>
  </si>
  <si>
    <t xml:space="preserve"> технік зубний</t>
  </si>
  <si>
    <t xml:space="preserve"> технік</t>
  </si>
  <si>
    <t xml:space="preserve"> акушерка</t>
  </si>
  <si>
    <t xml:space="preserve"> майстер виробничого навчання</t>
  </si>
  <si>
    <t xml:space="preserve"> сестра-господиня</t>
  </si>
  <si>
    <t xml:space="preserve"> буфетник</t>
  </si>
  <si>
    <t xml:space="preserve"> виробник харчових напівфабрикатів</t>
  </si>
  <si>
    <t xml:space="preserve"> Кінолог</t>
  </si>
  <si>
    <t xml:space="preserve"> монтер кабельного виробництва</t>
  </si>
  <si>
    <t xml:space="preserve"> оператор автоматичних і напівавтоматичних ліній холодноштампувального устаткування</t>
  </si>
  <si>
    <t xml:space="preserve"> формувальник машинного формування</t>
  </si>
  <si>
    <t xml:space="preserve"> машиніст машин для видобування й перероблення фрезерного торфу</t>
  </si>
  <si>
    <t xml:space="preserve"> сепараторник (виробництво скла)</t>
  </si>
  <si>
    <t xml:space="preserve"> складальник виробів</t>
  </si>
  <si>
    <t xml:space="preserve"> Оператор дефектоскопного візка</t>
  </si>
  <si>
    <t xml:space="preserve"> Машиніст крана автомобільного</t>
  </si>
  <si>
    <t xml:space="preserve"> Машиніст електростанції пересувної</t>
  </si>
  <si>
    <t xml:space="preserve"> фрезерувальник</t>
  </si>
  <si>
    <t xml:space="preserve"> пресувальник-вулканізаторник</t>
  </si>
  <si>
    <t xml:space="preserve"> складальник деталей та виробів</t>
  </si>
  <si>
    <t xml:space="preserve"> Машиніст залізнично-будівельних машин</t>
  </si>
  <si>
    <t xml:space="preserve"> торфоробітник</t>
  </si>
  <si>
    <t>інженер-конструктор</t>
  </si>
  <si>
    <t>Машиніст тепловоза</t>
  </si>
  <si>
    <t>інженер-програміст</t>
  </si>
  <si>
    <t>інженер з керування й обслуговування систем</t>
  </si>
  <si>
    <t>фахівець з комп'ютерної графіки (дизайну)</t>
  </si>
  <si>
    <t>стрілець</t>
  </si>
  <si>
    <t>Кінолог</t>
  </si>
  <si>
    <t>оглядач-ремонтник вагонів</t>
  </si>
  <si>
    <t>чистильник</t>
  </si>
  <si>
    <t>плавильник металу та сплавів</t>
  </si>
  <si>
    <t>гальванік</t>
  </si>
  <si>
    <t>помічник машиніста тепловоза</t>
  </si>
  <si>
    <t>економіст з договірних та претензійних робіт</t>
  </si>
  <si>
    <t>електрослюсар з обслуговування автоматики та засобів вимірювань електростанцій</t>
  </si>
  <si>
    <t>стропальник</t>
  </si>
  <si>
    <t>інженер з комп'ютерних систем</t>
  </si>
  <si>
    <t>інженер з налагодження й випробувань</t>
  </si>
  <si>
    <t>обхідник лінійний</t>
  </si>
  <si>
    <t>інкасатор</t>
  </si>
  <si>
    <t>коваль ручного кування</t>
  </si>
  <si>
    <t>Оператор пакувальних автоматів</t>
  </si>
  <si>
    <t>машиніст тістообробних машин</t>
  </si>
  <si>
    <t>складач поїздів</t>
  </si>
  <si>
    <t>майстер шляховий</t>
  </si>
  <si>
    <t>майстер зміни</t>
  </si>
  <si>
    <t>Менеджер (управитель) з питань регіонального розвитку</t>
  </si>
  <si>
    <t>агроном</t>
  </si>
  <si>
    <t>консультант з маркетингу</t>
  </si>
  <si>
    <t>оператор автоматичних і напівавтоматичних ліній холодноштампувального устаткування</t>
  </si>
  <si>
    <t>монтажник систем вентиляції, кондиціювання повітря, пневмотранспорту й аспірації</t>
  </si>
  <si>
    <t>випробувач електричних машин, апаратів та приладів</t>
  </si>
  <si>
    <t>слюсар-ремонтник</t>
  </si>
  <si>
    <t>керівник частини (літературно-драматургічної, музичної)</t>
  </si>
  <si>
    <t>майстер з ремонту устаткування (промисловість)</t>
  </si>
  <si>
    <t>головний економіст</t>
  </si>
  <si>
    <t>майстер з ремонту</t>
  </si>
  <si>
    <t>технік</t>
  </si>
  <si>
    <t>помічник керівника підприємства (установи, організації)</t>
  </si>
  <si>
    <t>інспектор кредитний</t>
  </si>
  <si>
    <t>оператор поштового зв'язку</t>
  </si>
  <si>
    <t>касир (в банку)</t>
  </si>
  <si>
    <t>касир торговельного залу</t>
  </si>
  <si>
    <t>контролер-касир</t>
  </si>
  <si>
    <t>Черговий пульта (пункт централізованого спостереження)</t>
  </si>
  <si>
    <t>Прийомоздавальник вантажу та багажу</t>
  </si>
  <si>
    <t>Молодший інспектор (поліція)</t>
  </si>
  <si>
    <t>Електрогазозварник</t>
  </si>
  <si>
    <t>Монтер колії</t>
  </si>
  <si>
    <t>слюсар з контрольно-вимірювальних приладів та автоматики (електромеханіка)</t>
  </si>
  <si>
    <t>Апаратник</t>
  </si>
  <si>
    <t>Машиніст залізнично-будівельних машин</t>
  </si>
  <si>
    <t>шліфувальник-полірувальник виробів з каменю</t>
  </si>
  <si>
    <t>розпилювач каменю (оброблення каменю)</t>
  </si>
  <si>
    <t>укладальник-пакувальник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</si>
</sst>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[$-422]d\ mmmm\ yyyy&quot; р.&quot;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74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75" fontId="11" fillId="0" borderId="0" applyFont="0" applyFill="0" applyBorder="0" applyProtection="0">
      <alignment/>
    </xf>
    <xf numFmtId="175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1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2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3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7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6" fillId="0" borderId="0" xfId="501">
      <alignment/>
      <protection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73" fontId="7" fillId="0" borderId="0" xfId="522" applyNumberFormat="1" applyFont="1" applyFill="1">
      <alignment/>
      <protection/>
    </xf>
    <xf numFmtId="173" fontId="8" fillId="0" borderId="3" xfId="522" applyNumberFormat="1" applyFont="1" applyFill="1" applyBorder="1" applyAlignment="1">
      <alignment horizontal="center" vertical="center" wrapText="1"/>
      <protection/>
    </xf>
    <xf numFmtId="3" fontId="8" fillId="50" borderId="3" xfId="522" applyNumberFormat="1" applyFont="1" applyFill="1" applyBorder="1" applyAlignment="1">
      <alignment horizontal="center" vertical="center"/>
      <protection/>
    </xf>
    <xf numFmtId="3" fontId="78" fillId="50" borderId="3" xfId="522" applyNumberFormat="1" applyFont="1" applyFill="1" applyBorder="1" applyAlignment="1">
      <alignment horizontal="center" vertical="center"/>
      <protection/>
    </xf>
    <xf numFmtId="0" fontId="3" fillId="0" borderId="0" xfId="522" applyFont="1" applyFill="1" applyAlignment="1">
      <alignment vertical="center"/>
      <protection/>
    </xf>
    <xf numFmtId="3" fontId="48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 wrapText="1"/>
      <protection/>
    </xf>
    <xf numFmtId="1" fontId="7" fillId="51" borderId="0" xfId="522" applyNumberFormat="1" applyFont="1" applyFill="1" applyAlignment="1">
      <alignment horizontal="center" vertical="center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3" fillId="0" borderId="22" xfId="522" applyFont="1" applyFill="1" applyBorder="1" applyAlignment="1">
      <alignment horizontal="left" vertical="center" wrapText="1"/>
      <protection/>
    </xf>
    <xf numFmtId="0" fontId="3" fillId="0" borderId="23" xfId="522" applyFont="1" applyFill="1" applyBorder="1" applyAlignment="1">
      <alignment horizontal="left" vertical="center" wrapText="1"/>
      <protection/>
    </xf>
    <xf numFmtId="0" fontId="43" fillId="0" borderId="22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horizontal="center" vertical="center"/>
      <protection/>
    </xf>
    <xf numFmtId="3" fontId="51" fillId="0" borderId="3" xfId="522" applyNumberFormat="1" applyFont="1" applyFill="1" applyBorder="1" applyAlignment="1">
      <alignment horizontal="center" vertical="center" wrapText="1"/>
      <protection/>
    </xf>
    <xf numFmtId="3" fontId="51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8" fillId="0" borderId="3" xfId="449" applyNumberFormat="1" applyFont="1" applyBorder="1" applyAlignment="1">
      <alignment horizontal="center" vertical="center" wrapText="1"/>
      <protection/>
    </xf>
    <xf numFmtId="3" fontId="45" fillId="0" borderId="0" xfId="522" applyNumberFormat="1" applyFont="1" applyFill="1">
      <alignment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5" fillId="0" borderId="0" xfId="522" applyNumberFormat="1" applyFont="1" applyFill="1" applyAlignment="1">
      <alignment vertical="center"/>
      <protection/>
    </xf>
    <xf numFmtId="3" fontId="3" fillId="0" borderId="3" xfId="522" applyNumberFormat="1" applyFont="1" applyFill="1" applyBorder="1" applyAlignment="1">
      <alignment horizontal="center" vertical="center" wrapText="1"/>
      <protection/>
    </xf>
    <xf numFmtId="0" fontId="7" fillId="0" borderId="0" xfId="522" applyFont="1" applyFill="1">
      <alignment/>
      <protection/>
    </xf>
    <xf numFmtId="0" fontId="43" fillId="0" borderId="0" xfId="522" applyFont="1" applyFill="1">
      <alignment/>
      <protection/>
    </xf>
    <xf numFmtId="0" fontId="51" fillId="0" borderId="0" xfId="522" applyFont="1" applyFill="1">
      <alignment/>
      <protection/>
    </xf>
    <xf numFmtId="3" fontId="51" fillId="0" borderId="0" xfId="522" applyNumberFormat="1" applyFont="1" applyFill="1" applyAlignment="1">
      <alignment vertical="center"/>
      <protection/>
    </xf>
    <xf numFmtId="0" fontId="55" fillId="0" borderId="24" xfId="522" applyFont="1" applyFill="1" applyBorder="1" applyAlignment="1">
      <alignment horizontal="center" vertical="center" wrapText="1"/>
      <protection/>
    </xf>
    <xf numFmtId="3" fontId="8" fillId="0" borderId="25" xfId="522" applyNumberFormat="1" applyFont="1" applyFill="1" applyBorder="1" applyAlignment="1">
      <alignment horizontal="center" vertical="center"/>
      <protection/>
    </xf>
    <xf numFmtId="0" fontId="3" fillId="0" borderId="26" xfId="522" applyFont="1" applyFill="1" applyBorder="1" applyAlignment="1">
      <alignment horizontal="left" vertical="center" wrapText="1"/>
      <protection/>
    </xf>
    <xf numFmtId="173" fontId="51" fillId="0" borderId="0" xfId="522" applyNumberFormat="1" applyFont="1" applyFill="1">
      <alignment/>
      <protection/>
    </xf>
    <xf numFmtId="3" fontId="51" fillId="0" borderId="0" xfId="522" applyNumberFormat="1" applyFont="1" applyFill="1">
      <alignment/>
      <protection/>
    </xf>
    <xf numFmtId="1" fontId="3" fillId="0" borderId="3" xfId="522" applyNumberFormat="1" applyFont="1" applyFill="1" applyBorder="1" applyAlignment="1">
      <alignment horizontal="center" vertical="center"/>
      <protection/>
    </xf>
    <xf numFmtId="173" fontId="43" fillId="0" borderId="3" xfId="522" applyNumberFormat="1" applyFont="1" applyFill="1" applyBorder="1" applyAlignment="1">
      <alignment horizontal="center" vertical="center" wrapText="1"/>
      <protection/>
    </xf>
    <xf numFmtId="3" fontId="3" fillId="0" borderId="27" xfId="522" applyNumberFormat="1" applyFont="1" applyFill="1" applyBorder="1" applyAlignment="1">
      <alignment horizontal="center" vertical="center"/>
      <protection/>
    </xf>
    <xf numFmtId="3" fontId="8" fillId="0" borderId="3" xfId="522" applyNumberFormat="1" applyFont="1" applyFill="1" applyBorder="1" applyAlignment="1">
      <alignment horizontal="center" vertical="center" wrapText="1"/>
      <protection/>
    </xf>
    <xf numFmtId="3" fontId="3" fillId="0" borderId="28" xfId="522" applyNumberFormat="1" applyFont="1" applyFill="1" applyBorder="1" applyAlignment="1">
      <alignment horizontal="center" vertical="center"/>
      <protection/>
    </xf>
    <xf numFmtId="3" fontId="3" fillId="0" borderId="29" xfId="522" applyNumberFormat="1" applyFont="1" applyFill="1" applyBorder="1" applyAlignment="1">
      <alignment horizontal="center" vertical="center"/>
      <protection/>
    </xf>
    <xf numFmtId="3" fontId="3" fillId="0" borderId="30" xfId="522" applyNumberFormat="1" applyFont="1" applyFill="1" applyBorder="1" applyAlignment="1">
      <alignment horizontal="center" vertical="center"/>
      <protection/>
    </xf>
    <xf numFmtId="172" fontId="8" fillId="0" borderId="31" xfId="449" applyNumberFormat="1" applyFont="1" applyBorder="1" applyAlignment="1">
      <alignment horizontal="center" vertical="center" wrapText="1"/>
      <protection/>
    </xf>
    <xf numFmtId="3" fontId="8" fillId="50" borderId="3" xfId="522" applyNumberFormat="1" applyFont="1" applyFill="1" applyBorder="1" applyAlignment="1">
      <alignment horizontal="center" vertical="center"/>
      <protection/>
    </xf>
    <xf numFmtId="3" fontId="78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79" fillId="50" borderId="3" xfId="522" applyNumberFormat="1" applyFont="1" applyFill="1" applyBorder="1" applyAlignment="1">
      <alignment horizontal="center" vertical="center"/>
      <protection/>
    </xf>
    <xf numFmtId="0" fontId="2" fillId="0" borderId="0" xfId="501" applyFont="1">
      <alignment/>
      <protection/>
    </xf>
    <xf numFmtId="0" fontId="2" fillId="0" borderId="3" xfId="501" applyFont="1" applyBorder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3" fillId="0" borderId="0" xfId="501" applyFont="1">
      <alignment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2" fontId="9" fillId="0" borderId="3" xfId="501" applyNumberFormat="1" applyFont="1" applyBorder="1" applyAlignment="1">
      <alignment horizontal="left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9" fillId="50" borderId="3" xfId="501" applyNumberFormat="1" applyFont="1" applyFill="1" applyBorder="1" applyAlignment="1">
      <alignment horizontal="left" vertical="center" wrapText="1"/>
      <protection/>
    </xf>
    <xf numFmtId="2" fontId="2" fillId="0" borderId="0" xfId="501" applyNumberFormat="1" applyFont="1" applyAlignment="1">
      <alignment wrapText="1"/>
      <protection/>
    </xf>
    <xf numFmtId="3" fontId="2" fillId="0" borderId="0" xfId="501" applyNumberFormat="1" applyFont="1">
      <alignment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 horizontal="center"/>
      <protection/>
    </xf>
    <xf numFmtId="0" fontId="9" fillId="50" borderId="3" xfId="501" applyFont="1" applyFill="1" applyBorder="1" applyAlignment="1">
      <alignment horizontal="left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vertical="center" wrapText="1"/>
      <protection/>
    </xf>
    <xf numFmtId="0" fontId="9" fillId="0" borderId="3" xfId="501" applyFont="1" applyBorder="1" applyAlignment="1">
      <alignment vertical="center" wrapText="1"/>
      <protection/>
    </xf>
    <xf numFmtId="0" fontId="2" fillId="0" borderId="0" xfId="501" applyFont="1" applyAlignment="1">
      <alignment/>
      <protection/>
    </xf>
    <xf numFmtId="3" fontId="59" fillId="0" borderId="0" xfId="501" applyNumberFormat="1" applyFont="1">
      <alignment/>
      <protection/>
    </xf>
    <xf numFmtId="0" fontId="50" fillId="0" borderId="0" xfId="522" applyFont="1" applyFill="1" applyAlignment="1">
      <alignment horizontal="center"/>
      <protection/>
    </xf>
    <xf numFmtId="3" fontId="48" fillId="0" borderId="32" xfId="449" applyNumberFormat="1" applyFont="1" applyBorder="1" applyAlignment="1">
      <alignment horizontal="center" vertical="center" wrapText="1"/>
      <protection/>
    </xf>
    <xf numFmtId="0" fontId="53" fillId="0" borderId="22" xfId="521" applyFont="1" applyBorder="1" applyAlignment="1">
      <alignment vertical="center" wrapText="1"/>
      <protection/>
    </xf>
    <xf numFmtId="0" fontId="53" fillId="0" borderId="23" xfId="521" applyFont="1" applyBorder="1" applyAlignment="1">
      <alignment vertical="center" wrapText="1"/>
      <protection/>
    </xf>
    <xf numFmtId="3" fontId="51" fillId="0" borderId="32" xfId="522" applyNumberFormat="1" applyFont="1" applyFill="1" applyBorder="1" applyAlignment="1">
      <alignment horizontal="center" vertical="center" wrapText="1"/>
      <protection/>
    </xf>
    <xf numFmtId="0" fontId="8" fillId="0" borderId="22" xfId="522" applyFont="1" applyFill="1" applyBorder="1" applyAlignment="1">
      <alignment horizontal="center" vertical="center" wrapText="1"/>
      <protection/>
    </xf>
    <xf numFmtId="3" fontId="8" fillId="0" borderId="33" xfId="522" applyNumberFormat="1" applyFont="1" applyFill="1" applyBorder="1" applyAlignment="1">
      <alignment horizontal="center" vertical="center" wrapText="1"/>
      <protection/>
    </xf>
    <xf numFmtId="0" fontId="56" fillId="0" borderId="22" xfId="522" applyFont="1" applyFill="1" applyBorder="1" applyAlignment="1">
      <alignment horizontal="center" vertical="center" wrapText="1"/>
      <protection/>
    </xf>
    <xf numFmtId="3" fontId="43" fillId="0" borderId="33" xfId="522" applyNumberFormat="1" applyFont="1" applyFill="1" applyBorder="1" applyAlignment="1">
      <alignment horizontal="center" vertical="center"/>
      <protection/>
    </xf>
    <xf numFmtId="3" fontId="9" fillId="0" borderId="0" xfId="501" applyNumberFormat="1" applyFont="1" applyAlignment="1">
      <alignment horizontal="center"/>
      <protection/>
    </xf>
    <xf numFmtId="2" fontId="9" fillId="0" borderId="3" xfId="501" applyNumberFormat="1" applyFont="1" applyBorder="1" applyAlignment="1">
      <alignment wrapText="1"/>
      <protection/>
    </xf>
    <xf numFmtId="0" fontId="2" fillId="0" borderId="34" xfId="501" applyFont="1" applyBorder="1" applyAlignment="1">
      <alignment horizontal="center" vertical="center"/>
      <protection/>
    </xf>
    <xf numFmtId="2" fontId="4" fillId="0" borderId="35" xfId="501" applyNumberFormat="1" applyFont="1" applyBorder="1" applyAlignment="1">
      <alignment horizontal="center" vertical="center" wrapText="1"/>
      <protection/>
    </xf>
    <xf numFmtId="3" fontId="4" fillId="0" borderId="36" xfId="501" applyNumberFormat="1" applyFont="1" applyBorder="1" applyAlignment="1">
      <alignment horizontal="center" vertical="center" wrapText="1"/>
      <protection/>
    </xf>
    <xf numFmtId="0" fontId="2" fillId="0" borderId="22" xfId="501" applyFont="1" applyBorder="1" applyAlignment="1">
      <alignment horizontal="center"/>
      <protection/>
    </xf>
    <xf numFmtId="0" fontId="2" fillId="0" borderId="23" xfId="501" applyFont="1" applyBorder="1" applyAlignment="1">
      <alignment horizontal="center"/>
      <protection/>
    </xf>
    <xf numFmtId="14" fontId="43" fillId="0" borderId="3" xfId="449" applyNumberFormat="1" applyFont="1" applyBorder="1" applyAlignment="1">
      <alignment horizontal="center" vertical="center" wrapText="1"/>
      <protection/>
    </xf>
    <xf numFmtId="3" fontId="8" fillId="0" borderId="37" xfId="522" applyNumberFormat="1" applyFont="1" applyFill="1" applyBorder="1" applyAlignment="1">
      <alignment horizontal="center" vertical="center" wrapText="1"/>
      <protection/>
    </xf>
    <xf numFmtId="3" fontId="9" fillId="50" borderId="3" xfId="501" applyNumberFormat="1" applyFont="1" applyFill="1" applyBorder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left" wrapText="1"/>
      <protection/>
    </xf>
    <xf numFmtId="0" fontId="2" fillId="0" borderId="3" xfId="501" applyFont="1" applyBorder="1" applyAlignment="1">
      <alignment horizontal="center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0" fontId="3" fillId="0" borderId="3" xfId="522" applyFont="1" applyFill="1" applyBorder="1" applyAlignment="1">
      <alignment horizontal="left" vertical="center" wrapText="1"/>
      <protection/>
    </xf>
    <xf numFmtId="0" fontId="43" fillId="0" borderId="3" xfId="522" applyFont="1" applyFill="1" applyBorder="1" applyAlignment="1">
      <alignment horizontal="center" vertical="center" wrapText="1"/>
      <protection/>
    </xf>
    <xf numFmtId="173" fontId="43" fillId="0" borderId="3" xfId="522" applyNumberFormat="1" applyFont="1" applyFill="1" applyBorder="1" applyAlignment="1">
      <alignment horizontal="center" vertical="center"/>
      <protection/>
    </xf>
    <xf numFmtId="0" fontId="53" fillId="0" borderId="3" xfId="521" applyFont="1" applyBorder="1" applyAlignment="1">
      <alignment vertical="center" wrapText="1"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173" fontId="8" fillId="0" borderId="3" xfId="522" applyNumberFormat="1" applyFont="1" applyFill="1" applyBorder="1" applyAlignment="1">
      <alignment horizontal="center" vertical="center"/>
      <protection/>
    </xf>
    <xf numFmtId="0" fontId="54" fillId="0" borderId="3" xfId="521" applyFont="1" applyBorder="1" applyAlignment="1">
      <alignment vertical="center" wrapText="1"/>
      <protection/>
    </xf>
    <xf numFmtId="3" fontId="48" fillId="0" borderId="3" xfId="449" applyNumberFormat="1" applyFont="1" applyFill="1" applyBorder="1" applyAlignment="1">
      <alignment horizontal="center" vertical="center" wrapText="1"/>
      <protection/>
    </xf>
    <xf numFmtId="3" fontId="78" fillId="0" borderId="3" xfId="522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8" fillId="0" borderId="22" xfId="522" applyFont="1" applyFill="1" applyBorder="1" applyAlignment="1">
      <alignment horizontal="center" vertical="center" wrapText="1"/>
      <protection/>
    </xf>
    <xf numFmtId="0" fontId="7" fillId="0" borderId="0" xfId="522" applyFont="1" applyFill="1" applyBorder="1">
      <alignment/>
      <protection/>
    </xf>
    <xf numFmtId="3" fontId="43" fillId="0" borderId="37" xfId="522" applyNumberFormat="1" applyFont="1" applyFill="1" applyBorder="1" applyAlignment="1">
      <alignment horizontal="center" vertical="center"/>
      <protection/>
    </xf>
    <xf numFmtId="181" fontId="9" fillId="0" borderId="38" xfId="449" applyNumberFormat="1" applyFont="1" applyFill="1" applyBorder="1" applyAlignment="1">
      <alignment horizontal="center" vertical="center"/>
      <protection/>
    </xf>
    <xf numFmtId="173" fontId="8" fillId="0" borderId="39" xfId="449" applyNumberFormat="1" applyFont="1" applyFill="1" applyBorder="1" applyAlignment="1">
      <alignment horizontal="center" vertical="center" wrapText="1"/>
      <protection/>
    </xf>
    <xf numFmtId="181" fontId="9" fillId="0" borderId="3" xfId="449" applyNumberFormat="1" applyFont="1" applyFill="1" applyBorder="1" applyAlignment="1">
      <alignment horizontal="center" vertical="center"/>
      <protection/>
    </xf>
    <xf numFmtId="181" fontId="9" fillId="0" borderId="32" xfId="449" applyNumberFormat="1" applyFont="1" applyFill="1" applyBorder="1" applyAlignment="1">
      <alignment horizontal="center" vertical="center"/>
      <protection/>
    </xf>
    <xf numFmtId="0" fontId="2" fillId="0" borderId="40" xfId="501" applyFont="1" applyBorder="1" applyAlignment="1">
      <alignment horizontal="center" vertical="center" wrapText="1"/>
      <protection/>
    </xf>
    <xf numFmtId="3" fontId="59" fillId="0" borderId="40" xfId="501" applyNumberFormat="1" applyFont="1" applyBorder="1" applyAlignment="1">
      <alignment horizontal="center" vertical="center" wrapText="1"/>
      <protection/>
    </xf>
    <xf numFmtId="0" fontId="42" fillId="52" borderId="41" xfId="501" applyFont="1" applyFill="1" applyBorder="1" applyAlignment="1">
      <alignment vertical="center" wrapText="1"/>
      <protection/>
    </xf>
    <xf numFmtId="3" fontId="42" fillId="52" borderId="41" xfId="501" applyNumberFormat="1" applyFont="1" applyFill="1" applyBorder="1" applyAlignment="1">
      <alignment horizontal="center" vertical="center" wrapText="1"/>
      <protection/>
    </xf>
    <xf numFmtId="0" fontId="42" fillId="52" borderId="38" xfId="501" applyFont="1" applyFill="1" applyBorder="1" applyAlignment="1">
      <alignment vertical="center" wrapText="1"/>
      <protection/>
    </xf>
    <xf numFmtId="3" fontId="42" fillId="52" borderId="38" xfId="501" applyNumberFormat="1" applyFont="1" applyFill="1" applyBorder="1" applyAlignment="1">
      <alignment horizontal="center" vertical="center" wrapText="1"/>
      <protection/>
    </xf>
    <xf numFmtId="0" fontId="9" fillId="0" borderId="38" xfId="501" applyFont="1" applyBorder="1" applyAlignment="1">
      <alignment horizontal="left" vertical="center" wrapText="1"/>
      <protection/>
    </xf>
    <xf numFmtId="0" fontId="9" fillId="50" borderId="3" xfId="501" applyFont="1" applyFill="1" applyBorder="1" applyAlignment="1">
      <alignment horizontal="left" wrapText="1"/>
      <protection/>
    </xf>
    <xf numFmtId="0" fontId="9" fillId="0" borderId="3" xfId="501" applyFont="1" applyBorder="1" applyAlignment="1">
      <alignment horizontal="left" wrapText="1"/>
      <protection/>
    </xf>
    <xf numFmtId="0" fontId="9" fillId="50" borderId="3" xfId="501" applyFont="1" applyFill="1" applyBorder="1" applyAlignment="1">
      <alignment vertical="center" wrapText="1"/>
      <protection/>
    </xf>
    <xf numFmtId="173" fontId="3" fillId="0" borderId="0" xfId="522" applyNumberFormat="1" applyFont="1" applyFill="1" applyAlignment="1">
      <alignment vertical="center" wrapText="1"/>
      <protection/>
    </xf>
    <xf numFmtId="1" fontId="4" fillId="0" borderId="3" xfId="501" applyNumberFormat="1" applyFont="1" applyBorder="1" applyAlignment="1">
      <alignment horizontal="left" vertical="center" wrapText="1"/>
      <protection/>
    </xf>
    <xf numFmtId="3" fontId="4" fillId="0" borderId="33" xfId="501" applyNumberFormat="1" applyFont="1" applyBorder="1" applyAlignment="1">
      <alignment horizontal="center" vertical="center" wrapText="1"/>
      <protection/>
    </xf>
    <xf numFmtId="2" fontId="4" fillId="0" borderId="3" xfId="501" applyNumberFormat="1" applyFont="1" applyBorder="1" applyAlignment="1">
      <alignment wrapText="1"/>
      <protection/>
    </xf>
    <xf numFmtId="3" fontId="4" fillId="0" borderId="33" xfId="501" applyNumberFormat="1" applyFont="1" applyBorder="1" applyAlignment="1">
      <alignment horizontal="center"/>
      <protection/>
    </xf>
    <xf numFmtId="2" fontId="4" fillId="0" borderId="32" xfId="501" applyNumberFormat="1" applyFont="1" applyBorder="1" applyAlignment="1">
      <alignment wrapText="1"/>
      <protection/>
    </xf>
    <xf numFmtId="3" fontId="4" fillId="0" borderId="37" xfId="501" applyNumberFormat="1" applyFont="1" applyBorder="1" applyAlignment="1">
      <alignment horizontal="center"/>
      <protection/>
    </xf>
    <xf numFmtId="0" fontId="42" fillId="52" borderId="3" xfId="501" applyFont="1" applyFill="1" applyBorder="1" applyAlignment="1">
      <alignment vertical="center" wrapText="1"/>
      <protection/>
    </xf>
    <xf numFmtId="3" fontId="42" fillId="52" borderId="3" xfId="501" applyNumberFormat="1" applyFont="1" applyFill="1" applyBorder="1" applyAlignment="1">
      <alignment horizontal="center" vertical="center" wrapText="1"/>
      <protection/>
    </xf>
    <xf numFmtId="0" fontId="9" fillId="0" borderId="3" xfId="501" applyFont="1" applyFill="1" applyBorder="1" applyAlignment="1">
      <alignment horizontal="left" vertical="center" wrapText="1"/>
      <protection/>
    </xf>
    <xf numFmtId="0" fontId="9" fillId="0" borderId="42" xfId="501" applyFont="1" applyFill="1" applyBorder="1" applyAlignment="1">
      <alignment horizontal="left" vertical="center" wrapText="1"/>
      <protection/>
    </xf>
    <xf numFmtId="3" fontId="9" fillId="0" borderId="38" xfId="501" applyNumberFormat="1" applyFont="1" applyBorder="1" applyAlignment="1">
      <alignment horizontal="center" vertical="center" wrapText="1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3" fontId="9" fillId="0" borderId="42" xfId="501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0" fontId="42" fillId="53" borderId="41" xfId="501" applyFont="1" applyFill="1" applyBorder="1" applyAlignment="1">
      <alignment vertical="center" wrapText="1"/>
      <protection/>
    </xf>
    <xf numFmtId="3" fontId="42" fillId="53" borderId="41" xfId="501" applyNumberFormat="1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/>
      <protection/>
    </xf>
    <xf numFmtId="0" fontId="44" fillId="0" borderId="0" xfId="522" applyFont="1" applyFill="1" applyAlignment="1">
      <alignment horizontal="center"/>
      <protection/>
    </xf>
    <xf numFmtId="3" fontId="8" fillId="50" borderId="3" xfId="449" applyNumberFormat="1" applyFont="1" applyFill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45" fillId="0" borderId="3" xfId="522" applyFont="1" applyFill="1" applyBorder="1" applyAlignment="1">
      <alignment horizontal="center"/>
      <protection/>
    </xf>
    <xf numFmtId="0" fontId="8" fillId="0" borderId="3" xfId="522" applyFont="1" applyFill="1" applyBorder="1" applyAlignment="1">
      <alignment horizontal="center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0" fontId="49" fillId="0" borderId="0" xfId="522" applyFont="1" applyFill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43" fillId="0" borderId="3" xfId="522" applyFont="1" applyFill="1" applyBorder="1" applyAlignment="1">
      <alignment horizontal="center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0" fontId="43" fillId="0" borderId="3" xfId="522" applyFont="1" applyFill="1" applyBorder="1" applyAlignment="1">
      <alignment horizontal="center" vertical="center" wrapText="1"/>
      <protection/>
    </xf>
    <xf numFmtId="0" fontId="58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42" fillId="0" borderId="43" xfId="501" applyFont="1" applyBorder="1" applyAlignment="1">
      <alignment horizontal="center" vertical="center" wrapText="1"/>
      <protection/>
    </xf>
    <xf numFmtId="0" fontId="42" fillId="0" borderId="44" xfId="501" applyFont="1" applyBorder="1" applyAlignment="1">
      <alignment horizontal="center" vertical="center" wrapText="1"/>
      <protection/>
    </xf>
    <xf numFmtId="0" fontId="42" fillId="0" borderId="45" xfId="50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62" fillId="0" borderId="0" xfId="501" applyFont="1" applyAlignment="1">
      <alignment horizontal="center" vertical="center" wrapText="1"/>
      <protection/>
    </xf>
    <xf numFmtId="0" fontId="60" fillId="0" borderId="0" xfId="501" applyFont="1" applyAlignment="1">
      <alignment horizontal="center" vertical="center" wrapText="1"/>
      <protection/>
    </xf>
    <xf numFmtId="2" fontId="9" fillId="0" borderId="40" xfId="501" applyNumberFormat="1" applyFont="1" applyBorder="1" applyAlignment="1">
      <alignment horizontal="center" vertical="center" wrapText="1"/>
      <protection/>
    </xf>
    <xf numFmtId="2" fontId="9" fillId="0" borderId="46" xfId="501" applyNumberFormat="1" applyFont="1" applyBorder="1" applyAlignment="1">
      <alignment horizontal="center" vertical="center" wrapText="1"/>
      <protection/>
    </xf>
    <xf numFmtId="2" fontId="9" fillId="0" borderId="38" xfId="501" applyNumberFormat="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0" fontId="42" fillId="0" borderId="0" xfId="501" applyFont="1" applyAlignment="1">
      <alignment horizontal="center" vertical="center" wrapText="1"/>
      <protection/>
    </xf>
    <xf numFmtId="0" fontId="44" fillId="0" borderId="0" xfId="522" applyFont="1" applyFill="1" applyAlignment="1">
      <alignment horizontal="center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0" fontId="57" fillId="0" borderId="0" xfId="522" applyFont="1" applyFill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 wrapText="1"/>
      <protection/>
    </xf>
    <xf numFmtId="0" fontId="45" fillId="0" borderId="34" xfId="522" applyFont="1" applyFill="1" applyBorder="1" applyAlignment="1">
      <alignment horizontal="center"/>
      <protection/>
    </xf>
    <xf numFmtId="0" fontId="45" fillId="0" borderId="22" xfId="522" applyFont="1" applyFill="1" applyBorder="1" applyAlignment="1">
      <alignment horizontal="center"/>
      <protection/>
    </xf>
    <xf numFmtId="2" fontId="51" fillId="0" borderId="35" xfId="522" applyNumberFormat="1" applyFont="1" applyFill="1" applyBorder="1" applyAlignment="1">
      <alignment horizontal="center" vertical="center" wrapText="1"/>
      <protection/>
    </xf>
    <xf numFmtId="2" fontId="51" fillId="0" borderId="3" xfId="522" applyNumberFormat="1" applyFont="1" applyFill="1" applyBorder="1" applyAlignment="1">
      <alignment horizontal="center" vertical="center" wrapText="1"/>
      <protection/>
    </xf>
    <xf numFmtId="0" fontId="51" fillId="0" borderId="35" xfId="522" applyFont="1" applyFill="1" applyBorder="1" applyAlignment="1">
      <alignment horizontal="center" vertical="center" wrapText="1"/>
      <protection/>
    </xf>
    <xf numFmtId="0" fontId="51" fillId="0" borderId="3" xfId="522" applyFont="1" applyFill="1" applyBorder="1" applyAlignment="1">
      <alignment horizontal="center" vertical="center" wrapText="1"/>
      <protection/>
    </xf>
    <xf numFmtId="14" fontId="3" fillId="0" borderId="36" xfId="449" applyNumberFormat="1" applyFont="1" applyBorder="1" applyAlignment="1">
      <alignment horizontal="center" vertical="center" wrapText="1"/>
      <protection/>
    </xf>
    <xf numFmtId="14" fontId="3" fillId="0" borderId="33" xfId="449" applyNumberFormat="1" applyFont="1" applyBorder="1" applyAlignment="1">
      <alignment horizontal="center" vertical="center" wrapText="1"/>
      <protection/>
    </xf>
    <xf numFmtId="0" fontId="51" fillId="0" borderId="36" xfId="522" applyFont="1" applyFill="1" applyBorder="1" applyAlignment="1">
      <alignment horizontal="center" vertical="center" wrapText="1"/>
      <protection/>
    </xf>
    <xf numFmtId="0" fontId="51" fillId="0" borderId="33" xfId="522" applyFont="1" applyFill="1" applyBorder="1" applyAlignment="1">
      <alignment horizontal="center" vertical="center" wrapText="1"/>
      <protection/>
    </xf>
    <xf numFmtId="0" fontId="8" fillId="0" borderId="35" xfId="522" applyFont="1" applyFill="1" applyBorder="1" applyAlignment="1">
      <alignment horizontal="center"/>
      <protection/>
    </xf>
    <xf numFmtId="1" fontId="8" fillId="0" borderId="35" xfId="449" applyNumberFormat="1" applyFont="1" applyBorder="1" applyAlignment="1">
      <alignment horizontal="center" vertical="center" wrapText="1"/>
      <protection/>
    </xf>
    <xf numFmtId="0" fontId="8" fillId="0" borderId="36" xfId="522" applyFont="1" applyFill="1" applyBorder="1" applyAlignment="1">
      <alignment horizontal="center" vertical="center" wrapText="1"/>
      <protection/>
    </xf>
    <xf numFmtId="0" fontId="8" fillId="0" borderId="33" xfId="522" applyFont="1" applyFill="1" applyBorder="1" applyAlignment="1">
      <alignment horizontal="center" vertical="center" wrapText="1"/>
      <protection/>
    </xf>
    <xf numFmtId="0" fontId="8" fillId="0" borderId="0" xfId="522" applyFont="1" applyFill="1" applyBorder="1" applyAlignment="1">
      <alignment horizontal="center" vertical="center"/>
      <protection/>
    </xf>
    <xf numFmtId="173" fontId="8" fillId="0" borderId="47" xfId="449" applyNumberFormat="1" applyFont="1" applyFill="1" applyBorder="1" applyAlignment="1">
      <alignment horizontal="center" vertical="center" wrapText="1"/>
      <protection/>
    </xf>
    <xf numFmtId="172" fontId="8" fillId="0" borderId="48" xfId="449" applyNumberFormat="1" applyFont="1" applyBorder="1" applyAlignment="1">
      <alignment horizontal="center" vertical="center" wrapText="1"/>
      <protection/>
    </xf>
    <xf numFmtId="3" fontId="8" fillId="0" borderId="49" xfId="522" applyNumberFormat="1" applyFont="1" applyFill="1" applyBorder="1" applyAlignment="1">
      <alignment horizontal="center" vertical="center" wrapText="1"/>
      <protection/>
    </xf>
    <xf numFmtId="3" fontId="8" fillId="0" borderId="50" xfId="522" applyNumberFormat="1" applyFont="1" applyFill="1" applyBorder="1" applyAlignment="1">
      <alignment horizontal="center" vertical="center"/>
      <protection/>
    </xf>
    <xf numFmtId="181" fontId="9" fillId="0" borderId="51" xfId="449" applyNumberFormat="1" applyFont="1" applyFill="1" applyBorder="1" applyAlignment="1">
      <alignment horizontal="center" vertical="center"/>
      <protection/>
    </xf>
    <xf numFmtId="173" fontId="8" fillId="0" borderId="52" xfId="449" applyNumberFormat="1" applyFont="1" applyFill="1" applyBorder="1" applyAlignment="1">
      <alignment horizontal="center" vertical="center" wrapText="1"/>
      <protection/>
    </xf>
    <xf numFmtId="173" fontId="8" fillId="0" borderId="38" xfId="449" applyNumberFormat="1" applyFont="1" applyFill="1" applyBorder="1" applyAlignment="1">
      <alignment horizontal="center" vertical="center" wrapText="1"/>
      <protection/>
    </xf>
    <xf numFmtId="173" fontId="8" fillId="0" borderId="40" xfId="449" applyNumberFormat="1" applyFont="1" applyFill="1" applyBorder="1" applyAlignment="1">
      <alignment horizontal="center" vertical="center" wrapText="1"/>
      <protection/>
    </xf>
    <xf numFmtId="172" fontId="8" fillId="0" borderId="53" xfId="449" applyNumberFormat="1" applyFont="1" applyBorder="1" applyAlignment="1">
      <alignment horizontal="center" vertical="center" wrapText="1"/>
      <protection/>
    </xf>
    <xf numFmtId="172" fontId="8" fillId="0" borderId="54" xfId="449" applyNumberFormat="1" applyFont="1" applyBorder="1" applyAlignment="1">
      <alignment horizontal="center" vertical="center" wrapText="1"/>
      <protection/>
    </xf>
    <xf numFmtId="172" fontId="8" fillId="0" borderId="38" xfId="449" applyNumberFormat="1" applyFont="1" applyBorder="1" applyAlignment="1">
      <alignment horizontal="center" vertical="center" wrapText="1"/>
      <protection/>
    </xf>
    <xf numFmtId="172" fontId="8" fillId="0" borderId="25" xfId="449" applyNumberFormat="1" applyFont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70" zoomScaleNormal="75" zoomScaleSheetLayoutView="70" zoomScalePageLayoutView="0" workbookViewId="0" topLeftCell="A1">
      <selection activeCell="B7" sqref="B7"/>
    </sheetView>
  </sheetViews>
  <sheetFormatPr defaultColWidth="9.140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6" width="13.710937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46" t="s">
        <v>122</v>
      </c>
      <c r="B1" s="146"/>
      <c r="C1" s="146"/>
      <c r="D1" s="146"/>
      <c r="E1" s="146"/>
      <c r="F1" s="146"/>
      <c r="G1" s="146"/>
    </row>
    <row r="2" spans="1:7" s="2" customFormat="1" ht="19.5" customHeight="1">
      <c r="A2" s="147" t="s">
        <v>8</v>
      </c>
      <c r="B2" s="147"/>
      <c r="C2" s="147"/>
      <c r="D2" s="147"/>
      <c r="E2" s="147"/>
      <c r="F2" s="147"/>
      <c r="G2" s="147"/>
    </row>
    <row r="3" spans="1:7" s="2" customFormat="1" ht="19.5" customHeight="1">
      <c r="A3" s="143"/>
      <c r="B3" s="143"/>
      <c r="C3" s="143"/>
      <c r="D3" s="143"/>
      <c r="E3" s="143"/>
      <c r="F3" s="143"/>
      <c r="G3" s="143"/>
    </row>
    <row r="4" spans="1:7" s="4" customFormat="1" ht="15">
      <c r="A4" s="148"/>
      <c r="B4" s="149" t="s">
        <v>208</v>
      </c>
      <c r="C4" s="149"/>
      <c r="D4" s="150" t="s">
        <v>31</v>
      </c>
      <c r="E4" s="149" t="s">
        <v>209</v>
      </c>
      <c r="F4" s="149"/>
      <c r="G4" s="150" t="s">
        <v>31</v>
      </c>
    </row>
    <row r="5" spans="1:7" s="4" customFormat="1" ht="52.5" customHeight="1">
      <c r="A5" s="148"/>
      <c r="B5" s="96" t="s">
        <v>121</v>
      </c>
      <c r="C5" s="96" t="s">
        <v>207</v>
      </c>
      <c r="D5" s="150"/>
      <c r="E5" s="96" t="s">
        <v>121</v>
      </c>
      <c r="F5" s="96" t="s">
        <v>207</v>
      </c>
      <c r="G5" s="150"/>
    </row>
    <row r="6" spans="1:7" s="12" customFormat="1" ht="34.5" customHeight="1">
      <c r="A6" s="97" t="s">
        <v>32</v>
      </c>
      <c r="B6" s="10">
        <f>SUM(B7:B25)</f>
        <v>4568</v>
      </c>
      <c r="C6" s="10">
        <f>SUM(C7:C25)</f>
        <v>4643</v>
      </c>
      <c r="D6" s="9">
        <f>ROUND(C6/B6*100,1)</f>
        <v>101.6</v>
      </c>
      <c r="E6" s="11">
        <f>SUM(E7:E25)</f>
        <v>1679</v>
      </c>
      <c r="F6" s="11">
        <f>SUM(F7:F25)</f>
        <v>1702</v>
      </c>
      <c r="G6" s="9">
        <f>ROUND(F6/E6*100,1)</f>
        <v>101.4</v>
      </c>
    </row>
    <row r="7" spans="1:11" ht="60" customHeight="1">
      <c r="A7" s="98" t="s">
        <v>10</v>
      </c>
      <c r="B7" s="13">
        <v>291</v>
      </c>
      <c r="C7" s="30">
        <v>236</v>
      </c>
      <c r="D7" s="9">
        <f aca="true" t="shared" si="0" ref="D7:D25">ROUND(C7/B7*100,1)</f>
        <v>81.1</v>
      </c>
      <c r="E7" s="13">
        <v>85</v>
      </c>
      <c r="F7" s="43">
        <v>76</v>
      </c>
      <c r="G7" s="9">
        <f aca="true" t="shared" si="1" ref="G7:G25">ROUND(F7/E7*100,1)</f>
        <v>89.4</v>
      </c>
      <c r="H7" s="14"/>
      <c r="I7" s="15"/>
      <c r="K7" s="16"/>
    </row>
    <row r="8" spans="1:11" ht="44.25" customHeight="1">
      <c r="A8" s="98" t="s">
        <v>11</v>
      </c>
      <c r="B8" s="13">
        <v>44</v>
      </c>
      <c r="C8" s="30">
        <v>43</v>
      </c>
      <c r="D8" s="9">
        <f t="shared" si="0"/>
        <v>97.7</v>
      </c>
      <c r="E8" s="13">
        <v>15</v>
      </c>
      <c r="F8" s="43">
        <v>23</v>
      </c>
      <c r="G8" s="9">
        <f t="shared" si="1"/>
        <v>153.3</v>
      </c>
      <c r="H8" s="14"/>
      <c r="I8" s="15"/>
      <c r="K8" s="16"/>
    </row>
    <row r="9" spans="1:11" s="18" customFormat="1" ht="27.75" customHeight="1">
      <c r="A9" s="98" t="s">
        <v>12</v>
      </c>
      <c r="B9" s="13">
        <v>1039</v>
      </c>
      <c r="C9" s="30">
        <v>875</v>
      </c>
      <c r="D9" s="9">
        <f t="shared" si="0"/>
        <v>84.2</v>
      </c>
      <c r="E9" s="13">
        <v>535</v>
      </c>
      <c r="F9" s="43">
        <v>398</v>
      </c>
      <c r="G9" s="9">
        <f t="shared" si="1"/>
        <v>74.4</v>
      </c>
      <c r="H9" s="17"/>
      <c r="I9" s="15"/>
      <c r="J9" s="6"/>
      <c r="K9" s="16"/>
    </row>
    <row r="10" spans="1:13" ht="43.5" customHeight="1">
      <c r="A10" s="98" t="s">
        <v>13</v>
      </c>
      <c r="B10" s="13">
        <v>76</v>
      </c>
      <c r="C10" s="30">
        <v>99</v>
      </c>
      <c r="D10" s="9">
        <f t="shared" si="0"/>
        <v>130.3</v>
      </c>
      <c r="E10" s="13">
        <v>30</v>
      </c>
      <c r="F10" s="43">
        <v>35</v>
      </c>
      <c r="G10" s="9">
        <f t="shared" si="1"/>
        <v>116.7</v>
      </c>
      <c r="H10" s="14"/>
      <c r="I10" s="15"/>
      <c r="K10" s="16"/>
      <c r="M10" s="19"/>
    </row>
    <row r="11" spans="1:11" ht="42" customHeight="1">
      <c r="A11" s="98" t="s">
        <v>14</v>
      </c>
      <c r="B11" s="13">
        <v>35</v>
      </c>
      <c r="C11" s="30">
        <v>62</v>
      </c>
      <c r="D11" s="9">
        <f t="shared" si="0"/>
        <v>177.1</v>
      </c>
      <c r="E11" s="13">
        <v>17</v>
      </c>
      <c r="F11" s="43">
        <v>29</v>
      </c>
      <c r="G11" s="9">
        <f t="shared" si="1"/>
        <v>170.6</v>
      </c>
      <c r="H11" s="14"/>
      <c r="I11" s="15"/>
      <c r="K11" s="16"/>
    </row>
    <row r="12" spans="1:11" ht="26.25" customHeight="1">
      <c r="A12" s="98" t="s">
        <v>15</v>
      </c>
      <c r="B12" s="13">
        <v>196</v>
      </c>
      <c r="C12" s="30">
        <v>121</v>
      </c>
      <c r="D12" s="9">
        <f t="shared" si="0"/>
        <v>61.7</v>
      </c>
      <c r="E12" s="13">
        <v>65</v>
      </c>
      <c r="F12" s="43">
        <v>41</v>
      </c>
      <c r="G12" s="9">
        <f t="shared" si="1"/>
        <v>63.1</v>
      </c>
      <c r="H12" s="14"/>
      <c r="I12" s="15"/>
      <c r="K12" s="16"/>
    </row>
    <row r="13" spans="1:11" ht="57" customHeight="1">
      <c r="A13" s="98" t="s">
        <v>16</v>
      </c>
      <c r="B13" s="106">
        <v>965</v>
      </c>
      <c r="C13" s="30">
        <v>1165</v>
      </c>
      <c r="D13" s="9">
        <f t="shared" si="0"/>
        <v>120.7</v>
      </c>
      <c r="E13" s="106">
        <v>310</v>
      </c>
      <c r="F13" s="43">
        <v>349</v>
      </c>
      <c r="G13" s="9">
        <f t="shared" si="1"/>
        <v>112.6</v>
      </c>
      <c r="H13" s="14"/>
      <c r="I13" s="15"/>
      <c r="K13" s="16"/>
    </row>
    <row r="14" spans="1:11" ht="42" customHeight="1">
      <c r="A14" s="98" t="s">
        <v>17</v>
      </c>
      <c r="B14" s="106">
        <v>407</v>
      </c>
      <c r="C14" s="30">
        <v>427</v>
      </c>
      <c r="D14" s="9">
        <f t="shared" si="0"/>
        <v>104.9</v>
      </c>
      <c r="E14" s="13">
        <v>180</v>
      </c>
      <c r="F14" s="43">
        <v>241</v>
      </c>
      <c r="G14" s="9">
        <f t="shared" si="1"/>
        <v>133.9</v>
      </c>
      <c r="H14" s="17"/>
      <c r="I14" s="15"/>
      <c r="K14" s="16"/>
    </row>
    <row r="15" spans="1:11" ht="41.25" customHeight="1">
      <c r="A15" s="98" t="s">
        <v>18</v>
      </c>
      <c r="B15" s="13">
        <v>126</v>
      </c>
      <c r="C15" s="30">
        <v>167</v>
      </c>
      <c r="D15" s="9">
        <f t="shared" si="0"/>
        <v>132.5</v>
      </c>
      <c r="E15" s="13">
        <v>69</v>
      </c>
      <c r="F15" s="43">
        <v>70</v>
      </c>
      <c r="G15" s="9">
        <f t="shared" si="1"/>
        <v>101.4</v>
      </c>
      <c r="H15" s="14"/>
      <c r="I15" s="15"/>
      <c r="K15" s="16"/>
    </row>
    <row r="16" spans="1:11" ht="24" customHeight="1">
      <c r="A16" s="98" t="s">
        <v>19</v>
      </c>
      <c r="B16" s="13">
        <v>23</v>
      </c>
      <c r="C16" s="30">
        <v>51</v>
      </c>
      <c r="D16" s="9">
        <f t="shared" si="0"/>
        <v>221.7</v>
      </c>
      <c r="E16" s="13">
        <v>14</v>
      </c>
      <c r="F16" s="43">
        <v>35</v>
      </c>
      <c r="G16" s="9">
        <f t="shared" si="1"/>
        <v>250</v>
      </c>
      <c r="H16" s="14"/>
      <c r="I16" s="15"/>
      <c r="K16" s="16"/>
    </row>
    <row r="17" spans="1:11" ht="24" customHeight="1">
      <c r="A17" s="98" t="s">
        <v>20</v>
      </c>
      <c r="B17" s="13">
        <v>15</v>
      </c>
      <c r="C17" s="30">
        <v>19</v>
      </c>
      <c r="D17" s="9">
        <f t="shared" si="0"/>
        <v>126.7</v>
      </c>
      <c r="E17" s="13">
        <v>7</v>
      </c>
      <c r="F17" s="43">
        <v>13</v>
      </c>
      <c r="G17" s="9">
        <f t="shared" si="1"/>
        <v>185.7</v>
      </c>
      <c r="H17" s="14"/>
      <c r="I17" s="15"/>
      <c r="K17" s="16"/>
    </row>
    <row r="18" spans="1:11" ht="24" customHeight="1">
      <c r="A18" s="98" t="s">
        <v>21</v>
      </c>
      <c r="B18" s="13">
        <v>59</v>
      </c>
      <c r="C18" s="30">
        <v>35</v>
      </c>
      <c r="D18" s="9">
        <f t="shared" si="0"/>
        <v>59.3</v>
      </c>
      <c r="E18" s="13">
        <v>23</v>
      </c>
      <c r="F18" s="43">
        <v>11</v>
      </c>
      <c r="G18" s="9">
        <f t="shared" si="1"/>
        <v>47.8</v>
      </c>
      <c r="H18" s="14"/>
      <c r="I18" s="15"/>
      <c r="K18" s="16"/>
    </row>
    <row r="19" spans="1:11" ht="41.25" customHeight="1">
      <c r="A19" s="98" t="s">
        <v>22</v>
      </c>
      <c r="B19" s="13">
        <v>83</v>
      </c>
      <c r="C19" s="30">
        <v>44</v>
      </c>
      <c r="D19" s="9">
        <f t="shared" si="0"/>
        <v>53</v>
      </c>
      <c r="E19" s="13">
        <v>9</v>
      </c>
      <c r="F19" s="43">
        <v>19</v>
      </c>
      <c r="G19" s="9">
        <f t="shared" si="1"/>
        <v>211.1</v>
      </c>
      <c r="H19" s="14"/>
      <c r="I19" s="15"/>
      <c r="K19" s="16"/>
    </row>
    <row r="20" spans="1:11" ht="41.25" customHeight="1">
      <c r="A20" s="98" t="s">
        <v>23</v>
      </c>
      <c r="B20" s="13">
        <v>73</v>
      </c>
      <c r="C20" s="30">
        <v>86</v>
      </c>
      <c r="D20" s="9">
        <f t="shared" si="0"/>
        <v>117.8</v>
      </c>
      <c r="E20" s="13">
        <v>27</v>
      </c>
      <c r="F20" s="43">
        <v>34</v>
      </c>
      <c r="G20" s="9">
        <f t="shared" si="1"/>
        <v>125.9</v>
      </c>
      <c r="H20" s="14"/>
      <c r="I20" s="15"/>
      <c r="K20" s="16"/>
    </row>
    <row r="21" spans="1:11" ht="42.75" customHeight="1">
      <c r="A21" s="98" t="s">
        <v>24</v>
      </c>
      <c r="B21" s="13">
        <v>438</v>
      </c>
      <c r="C21" s="30">
        <v>186</v>
      </c>
      <c r="D21" s="9">
        <f t="shared" si="0"/>
        <v>42.5</v>
      </c>
      <c r="E21" s="13">
        <v>95</v>
      </c>
      <c r="F21" s="43">
        <v>70</v>
      </c>
      <c r="G21" s="9">
        <f t="shared" si="1"/>
        <v>73.7</v>
      </c>
      <c r="H21" s="17"/>
      <c r="I21" s="15"/>
      <c r="K21" s="16"/>
    </row>
    <row r="22" spans="1:11" ht="24" customHeight="1">
      <c r="A22" s="98" t="s">
        <v>25</v>
      </c>
      <c r="B22" s="13">
        <v>400</v>
      </c>
      <c r="C22" s="30">
        <v>396</v>
      </c>
      <c r="D22" s="9">
        <f t="shared" si="0"/>
        <v>99</v>
      </c>
      <c r="E22" s="13">
        <v>100</v>
      </c>
      <c r="F22" s="43">
        <v>108</v>
      </c>
      <c r="G22" s="9">
        <f t="shared" si="1"/>
        <v>108</v>
      </c>
      <c r="H22" s="14"/>
      <c r="I22" s="15"/>
      <c r="K22" s="16"/>
    </row>
    <row r="23" spans="1:11" ht="42.75" customHeight="1">
      <c r="A23" s="98" t="s">
        <v>26</v>
      </c>
      <c r="B23" s="13">
        <v>206</v>
      </c>
      <c r="C23" s="30">
        <v>530</v>
      </c>
      <c r="D23" s="9">
        <f t="shared" si="0"/>
        <v>257.3</v>
      </c>
      <c r="E23" s="13">
        <v>64</v>
      </c>
      <c r="F23" s="43">
        <v>95</v>
      </c>
      <c r="G23" s="9">
        <f t="shared" si="1"/>
        <v>148.4</v>
      </c>
      <c r="H23" s="17"/>
      <c r="I23" s="15"/>
      <c r="K23" s="16"/>
    </row>
    <row r="24" spans="1:11" ht="36.75" customHeight="1">
      <c r="A24" s="98" t="s">
        <v>27</v>
      </c>
      <c r="B24" s="13">
        <v>50</v>
      </c>
      <c r="C24" s="30">
        <v>45</v>
      </c>
      <c r="D24" s="9">
        <f t="shared" si="0"/>
        <v>90</v>
      </c>
      <c r="E24" s="13">
        <v>16</v>
      </c>
      <c r="F24" s="43">
        <v>27</v>
      </c>
      <c r="G24" s="9">
        <f t="shared" si="1"/>
        <v>168.8</v>
      </c>
      <c r="H24" s="14"/>
      <c r="I24" s="15"/>
      <c r="K24" s="16"/>
    </row>
    <row r="25" spans="1:11" ht="27.75" customHeight="1">
      <c r="A25" s="98" t="s">
        <v>28</v>
      </c>
      <c r="B25" s="106">
        <v>42</v>
      </c>
      <c r="C25" s="30">
        <v>56</v>
      </c>
      <c r="D25" s="9">
        <f t="shared" si="0"/>
        <v>133.3</v>
      </c>
      <c r="E25" s="13">
        <v>18</v>
      </c>
      <c r="F25" s="43">
        <v>28</v>
      </c>
      <c r="G25" s="9">
        <f t="shared" si="1"/>
        <v>155.6</v>
      </c>
      <c r="H25" s="14"/>
      <c r="I25" s="15"/>
      <c r="K25" s="16"/>
    </row>
    <row r="26" spans="1:11" ht="15">
      <c r="A26" s="7"/>
      <c r="B26" s="7"/>
      <c r="C26" s="7"/>
      <c r="D26" s="7"/>
      <c r="E26" s="7"/>
      <c r="F26" s="7"/>
      <c r="G26" s="7"/>
      <c r="K26" s="16"/>
    </row>
    <row r="27" spans="1:11" ht="15">
      <c r="A27" s="7"/>
      <c r="B27" s="7"/>
      <c r="C27" s="7"/>
      <c r="D27" s="7"/>
      <c r="E27" s="7"/>
      <c r="F27" s="7"/>
      <c r="G27" s="7"/>
      <c r="K27" s="16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9.140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77" t="s">
        <v>219</v>
      </c>
      <c r="B1" s="177"/>
      <c r="C1" s="177"/>
      <c r="D1" s="177"/>
    </row>
    <row r="2" spans="1:4" s="2" customFormat="1" ht="12.75" customHeight="1" thickBot="1">
      <c r="A2" s="75"/>
      <c r="B2" s="75"/>
      <c r="C2" s="75"/>
      <c r="D2" s="75"/>
    </row>
    <row r="3" spans="1:4" s="4" customFormat="1" ht="25.5" customHeight="1">
      <c r="A3" s="178"/>
      <c r="B3" s="182" t="s">
        <v>39</v>
      </c>
      <c r="C3" s="182" t="s">
        <v>40</v>
      </c>
      <c r="D3" s="186" t="s">
        <v>88</v>
      </c>
    </row>
    <row r="4" spans="1:4" s="4" customFormat="1" ht="82.5" customHeight="1">
      <c r="A4" s="179"/>
      <c r="B4" s="183"/>
      <c r="C4" s="183"/>
      <c r="D4" s="187"/>
    </row>
    <row r="5" spans="1:6" s="5" customFormat="1" ht="34.5" customHeight="1">
      <c r="A5" s="22" t="s">
        <v>32</v>
      </c>
      <c r="B5" s="23">
        <f>SUM(B6:B14)</f>
        <v>1702</v>
      </c>
      <c r="C5" s="23">
        <f>SUM(C6:C14)</f>
        <v>12372</v>
      </c>
      <c r="D5" s="83">
        <f>C5/B5</f>
        <v>7.269095182138661</v>
      </c>
      <c r="F5" s="24"/>
    </row>
    <row r="6" spans="1:10" ht="51" customHeight="1">
      <c r="A6" s="77" t="s">
        <v>34</v>
      </c>
      <c r="B6" s="25">
        <v>113</v>
      </c>
      <c r="C6" s="25">
        <v>1704</v>
      </c>
      <c r="D6" s="83">
        <f aca="true" t="shared" si="0" ref="D6:D14">C6/B6</f>
        <v>15.079646017699115</v>
      </c>
      <c r="E6" s="5"/>
      <c r="F6" s="24"/>
      <c r="G6" s="27"/>
      <c r="J6" s="27"/>
    </row>
    <row r="7" spans="1:10" ht="35.25" customHeight="1">
      <c r="A7" s="77" t="s">
        <v>3</v>
      </c>
      <c r="B7" s="25">
        <v>142</v>
      </c>
      <c r="C7" s="25">
        <v>1020</v>
      </c>
      <c r="D7" s="83">
        <f t="shared" si="0"/>
        <v>7.183098591549296</v>
      </c>
      <c r="E7" s="5"/>
      <c r="F7" s="24"/>
      <c r="G7" s="27"/>
      <c r="J7" s="27"/>
    </row>
    <row r="8" spans="1:10" s="18" customFormat="1" ht="25.5" customHeight="1">
      <c r="A8" s="77" t="s">
        <v>2</v>
      </c>
      <c r="B8" s="25">
        <v>144</v>
      </c>
      <c r="C8" s="25">
        <v>1286</v>
      </c>
      <c r="D8" s="83">
        <f t="shared" si="0"/>
        <v>8.930555555555555</v>
      </c>
      <c r="E8" s="5"/>
      <c r="F8" s="24"/>
      <c r="G8" s="27"/>
      <c r="H8" s="6"/>
      <c r="J8" s="27"/>
    </row>
    <row r="9" spans="1:10" ht="36.75" customHeight="1">
      <c r="A9" s="77" t="s">
        <v>1</v>
      </c>
      <c r="B9" s="25">
        <v>67</v>
      </c>
      <c r="C9" s="25">
        <v>656</v>
      </c>
      <c r="D9" s="83">
        <f t="shared" si="0"/>
        <v>9.791044776119403</v>
      </c>
      <c r="E9" s="5"/>
      <c r="F9" s="24"/>
      <c r="G9" s="27"/>
      <c r="J9" s="27"/>
    </row>
    <row r="10" spans="1:10" ht="28.5" customHeight="1">
      <c r="A10" s="77" t="s">
        <v>5</v>
      </c>
      <c r="B10" s="25">
        <v>352</v>
      </c>
      <c r="C10" s="25">
        <v>2011</v>
      </c>
      <c r="D10" s="83">
        <f t="shared" si="0"/>
        <v>5.713068181818182</v>
      </c>
      <c r="E10" s="5"/>
      <c r="F10" s="24"/>
      <c r="G10" s="27"/>
      <c r="J10" s="27"/>
    </row>
    <row r="11" spans="1:10" ht="59.25" customHeight="1">
      <c r="A11" s="77" t="s">
        <v>30</v>
      </c>
      <c r="B11" s="25">
        <v>25</v>
      </c>
      <c r="C11" s="25">
        <v>529</v>
      </c>
      <c r="D11" s="83">
        <f t="shared" si="0"/>
        <v>21.16</v>
      </c>
      <c r="E11" s="5"/>
      <c r="F11" s="24"/>
      <c r="G11" s="27"/>
      <c r="J11" s="27"/>
    </row>
    <row r="12" spans="1:17" ht="33.75" customHeight="1">
      <c r="A12" s="77" t="s">
        <v>6</v>
      </c>
      <c r="B12" s="25">
        <v>375</v>
      </c>
      <c r="C12" s="25">
        <v>1298</v>
      </c>
      <c r="D12" s="83">
        <f t="shared" si="0"/>
        <v>3.461333333333333</v>
      </c>
      <c r="E12" s="5"/>
      <c r="F12" s="24"/>
      <c r="G12" s="27"/>
      <c r="J12" s="27"/>
      <c r="Q12" s="8"/>
    </row>
    <row r="13" spans="1:17" ht="75" customHeight="1">
      <c r="A13" s="77" t="s">
        <v>7</v>
      </c>
      <c r="B13" s="25">
        <v>330</v>
      </c>
      <c r="C13" s="25">
        <v>1660</v>
      </c>
      <c r="D13" s="83">
        <f t="shared" si="0"/>
        <v>5.03030303030303</v>
      </c>
      <c r="E13" s="5"/>
      <c r="F13" s="24"/>
      <c r="G13" s="27"/>
      <c r="J13" s="27"/>
      <c r="Q13" s="8"/>
    </row>
    <row r="14" spans="1:17" ht="40.5" customHeight="1" thickBot="1">
      <c r="A14" s="78" t="s">
        <v>35</v>
      </c>
      <c r="B14" s="79">
        <v>154</v>
      </c>
      <c r="C14" s="79">
        <v>2208</v>
      </c>
      <c r="D14" s="111">
        <f t="shared" si="0"/>
        <v>14.337662337662337</v>
      </c>
      <c r="E14" s="5"/>
      <c r="F14" s="24"/>
      <c r="G14" s="27"/>
      <c r="J14" s="27"/>
      <c r="Q14" s="8"/>
    </row>
    <row r="15" spans="1:17" ht="12.75">
      <c r="A15" s="7"/>
      <c r="B15" s="7"/>
      <c r="C15" s="7"/>
      <c r="E15" s="5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0" zoomScaleNormal="75" zoomScaleSheetLayoutView="70" zoomScalePageLayoutView="0" workbookViewId="0" topLeftCell="A1">
      <selection activeCell="A1" sqref="A1:G1"/>
    </sheetView>
  </sheetViews>
  <sheetFormatPr defaultColWidth="9.140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51" t="s">
        <v>122</v>
      </c>
      <c r="B1" s="151"/>
      <c r="C1" s="151"/>
      <c r="D1" s="151"/>
      <c r="E1" s="151"/>
      <c r="F1" s="151"/>
      <c r="G1" s="151"/>
    </row>
    <row r="2" spans="1:7" s="2" customFormat="1" ht="19.5" customHeight="1">
      <c r="A2" s="152" t="s">
        <v>33</v>
      </c>
      <c r="B2" s="152"/>
      <c r="C2" s="152"/>
      <c r="D2" s="152"/>
      <c r="E2" s="152"/>
      <c r="F2" s="152"/>
      <c r="G2" s="152"/>
    </row>
    <row r="3" spans="1:7" s="2" customFormat="1" ht="19.5" customHeight="1">
      <c r="A3" s="75"/>
      <c r="B3" s="75"/>
      <c r="C3" s="75"/>
      <c r="D3" s="75"/>
      <c r="E3" s="75"/>
      <c r="F3" s="75"/>
      <c r="G3" s="75"/>
    </row>
    <row r="4" spans="1:7" s="4" customFormat="1" ht="20.25" customHeight="1">
      <c r="A4" s="148"/>
      <c r="B4" s="153" t="s">
        <v>208</v>
      </c>
      <c r="C4" s="153"/>
      <c r="D4" s="154" t="s">
        <v>31</v>
      </c>
      <c r="E4" s="153" t="s">
        <v>209</v>
      </c>
      <c r="F4" s="153"/>
      <c r="G4" s="155" t="s">
        <v>31</v>
      </c>
    </row>
    <row r="5" spans="1:7" s="4" customFormat="1" ht="60.75" customHeight="1">
      <c r="A5" s="148"/>
      <c r="B5" s="140" t="s">
        <v>210</v>
      </c>
      <c r="C5" s="140" t="s">
        <v>211</v>
      </c>
      <c r="D5" s="154"/>
      <c r="E5" s="91" t="s">
        <v>210</v>
      </c>
      <c r="F5" s="91" t="s">
        <v>211</v>
      </c>
      <c r="G5" s="155"/>
    </row>
    <row r="6" spans="1:9" s="5" customFormat="1" ht="34.5" customHeight="1">
      <c r="A6" s="99" t="s">
        <v>32</v>
      </c>
      <c r="B6" s="23">
        <f>SUM(B7:B15)</f>
        <v>4568</v>
      </c>
      <c r="C6" s="23">
        <f>SUM(C7:C15)</f>
        <v>4643</v>
      </c>
      <c r="D6" s="44">
        <f>ROUND(C6/B6*100,1)</f>
        <v>101.6</v>
      </c>
      <c r="E6" s="23">
        <f>SUM(E7:E15)</f>
        <v>1679</v>
      </c>
      <c r="F6" s="23">
        <f>SUM(F7:F15)</f>
        <v>1702</v>
      </c>
      <c r="G6" s="100">
        <f>ROUND(F6/E6*100,1)</f>
        <v>101.4</v>
      </c>
      <c r="I6" s="24"/>
    </row>
    <row r="7" spans="1:13" ht="57.75" customHeight="1">
      <c r="A7" s="101" t="s">
        <v>34</v>
      </c>
      <c r="B7" s="25">
        <v>335</v>
      </c>
      <c r="C7" s="26">
        <v>315</v>
      </c>
      <c r="D7" s="44">
        <f aca="true" t="shared" si="0" ref="D7:D15">ROUND(C7/B7*100,1)</f>
        <v>94</v>
      </c>
      <c r="E7" s="26">
        <v>134</v>
      </c>
      <c r="F7" s="26">
        <v>113</v>
      </c>
      <c r="G7" s="100">
        <f aca="true" t="shared" si="1" ref="G7:G15">ROUND(F7/E7*100,1)</f>
        <v>84.3</v>
      </c>
      <c r="I7" s="24"/>
      <c r="J7" s="27"/>
      <c r="M7" s="27"/>
    </row>
    <row r="8" spans="1:13" ht="35.25" customHeight="1">
      <c r="A8" s="101" t="s">
        <v>3</v>
      </c>
      <c r="B8" s="25">
        <v>462</v>
      </c>
      <c r="C8" s="26">
        <v>446</v>
      </c>
      <c r="D8" s="44">
        <f t="shared" si="0"/>
        <v>96.5</v>
      </c>
      <c r="E8" s="25">
        <v>137</v>
      </c>
      <c r="F8" s="26">
        <v>142</v>
      </c>
      <c r="G8" s="100">
        <f t="shared" si="1"/>
        <v>103.6</v>
      </c>
      <c r="I8" s="24"/>
      <c r="J8" s="27"/>
      <c r="M8" s="27"/>
    </row>
    <row r="9" spans="1:13" s="18" customFormat="1" ht="25.5" customHeight="1">
      <c r="A9" s="101" t="s">
        <v>2</v>
      </c>
      <c r="B9" s="25">
        <v>409</v>
      </c>
      <c r="C9" s="26">
        <v>542</v>
      </c>
      <c r="D9" s="44">
        <f t="shared" si="0"/>
        <v>132.5</v>
      </c>
      <c r="E9" s="25">
        <v>130</v>
      </c>
      <c r="F9" s="26">
        <v>144</v>
      </c>
      <c r="G9" s="100">
        <f t="shared" si="1"/>
        <v>110.8</v>
      </c>
      <c r="H9" s="6"/>
      <c r="I9" s="24"/>
      <c r="J9" s="27"/>
      <c r="K9" s="6"/>
      <c r="M9" s="27"/>
    </row>
    <row r="10" spans="1:13" ht="36.75" customHeight="1">
      <c r="A10" s="101" t="s">
        <v>1</v>
      </c>
      <c r="B10" s="25">
        <v>191</v>
      </c>
      <c r="C10" s="26">
        <v>222</v>
      </c>
      <c r="D10" s="44">
        <f t="shared" si="0"/>
        <v>116.2</v>
      </c>
      <c r="E10" s="25">
        <v>69</v>
      </c>
      <c r="F10" s="26">
        <v>67</v>
      </c>
      <c r="G10" s="100">
        <f t="shared" si="1"/>
        <v>97.1</v>
      </c>
      <c r="I10" s="24"/>
      <c r="J10" s="27"/>
      <c r="M10" s="27"/>
    </row>
    <row r="11" spans="1:13" ht="35.25" customHeight="1">
      <c r="A11" s="101" t="s">
        <v>5</v>
      </c>
      <c r="B11" s="25">
        <v>816</v>
      </c>
      <c r="C11" s="26">
        <v>1010</v>
      </c>
      <c r="D11" s="44">
        <f t="shared" si="0"/>
        <v>123.8</v>
      </c>
      <c r="E11" s="25">
        <v>274</v>
      </c>
      <c r="F11" s="26">
        <v>352</v>
      </c>
      <c r="G11" s="100">
        <f t="shared" si="1"/>
        <v>128.5</v>
      </c>
      <c r="I11" s="24"/>
      <c r="J11" s="27"/>
      <c r="M11" s="27"/>
    </row>
    <row r="12" spans="1:13" ht="59.25" customHeight="1">
      <c r="A12" s="101" t="s">
        <v>30</v>
      </c>
      <c r="B12" s="25">
        <v>152</v>
      </c>
      <c r="C12" s="26">
        <v>80</v>
      </c>
      <c r="D12" s="44">
        <f t="shared" si="0"/>
        <v>52.6</v>
      </c>
      <c r="E12" s="25">
        <v>30</v>
      </c>
      <c r="F12" s="26">
        <v>25</v>
      </c>
      <c r="G12" s="100">
        <f t="shared" si="1"/>
        <v>83.3</v>
      </c>
      <c r="I12" s="24"/>
      <c r="J12" s="27"/>
      <c r="M12" s="27"/>
    </row>
    <row r="13" spans="1:20" ht="38.25" customHeight="1">
      <c r="A13" s="101" t="s">
        <v>6</v>
      </c>
      <c r="B13" s="25">
        <v>707</v>
      </c>
      <c r="C13" s="26">
        <v>749</v>
      </c>
      <c r="D13" s="44">
        <f t="shared" si="0"/>
        <v>105.9</v>
      </c>
      <c r="E13" s="25">
        <v>359</v>
      </c>
      <c r="F13" s="26">
        <v>375</v>
      </c>
      <c r="G13" s="100">
        <f t="shared" si="1"/>
        <v>104.5</v>
      </c>
      <c r="I13" s="24"/>
      <c r="J13" s="27"/>
      <c r="M13" s="27"/>
      <c r="T13" s="8"/>
    </row>
    <row r="14" spans="1:20" ht="75" customHeight="1">
      <c r="A14" s="101" t="s">
        <v>7</v>
      </c>
      <c r="B14" s="25">
        <v>817</v>
      </c>
      <c r="C14" s="26">
        <v>689</v>
      </c>
      <c r="D14" s="44">
        <f t="shared" si="0"/>
        <v>84.3</v>
      </c>
      <c r="E14" s="25">
        <v>341</v>
      </c>
      <c r="F14" s="26">
        <v>330</v>
      </c>
      <c r="G14" s="100">
        <f t="shared" si="1"/>
        <v>96.8</v>
      </c>
      <c r="I14" s="24"/>
      <c r="J14" s="27"/>
      <c r="M14" s="27"/>
      <c r="T14" s="8"/>
    </row>
    <row r="15" spans="1:20" ht="43.5" customHeight="1">
      <c r="A15" s="101" t="s">
        <v>35</v>
      </c>
      <c r="B15" s="25">
        <v>679</v>
      </c>
      <c r="C15" s="26">
        <v>590</v>
      </c>
      <c r="D15" s="44">
        <f t="shared" si="0"/>
        <v>86.9</v>
      </c>
      <c r="E15" s="25">
        <v>205</v>
      </c>
      <c r="F15" s="26">
        <v>154</v>
      </c>
      <c r="G15" s="100">
        <f t="shared" si="1"/>
        <v>75.1</v>
      </c>
      <c r="I15" s="24"/>
      <c r="J15" s="27"/>
      <c r="M15" s="27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1">
      <selection activeCell="B1" sqref="B1:G1"/>
    </sheetView>
  </sheetViews>
  <sheetFormatPr defaultColWidth="9.140625" defaultRowHeight="15"/>
  <cols>
    <col min="1" max="1" width="3.140625" style="57" customWidth="1"/>
    <col min="2" max="2" width="38.00390625" style="65" customWidth="1"/>
    <col min="3" max="3" width="10.00390625" style="55" customWidth="1"/>
    <col min="4" max="4" width="13.00390625" style="55" customWidth="1"/>
    <col min="5" max="6" width="12.421875" style="55" customWidth="1"/>
    <col min="7" max="7" width="14.7109375" style="55" customWidth="1"/>
    <col min="8" max="16384" width="9.140625" style="55" customWidth="1"/>
  </cols>
  <sheetData>
    <row r="1" spans="1:7" s="58" customFormat="1" ht="38.25" customHeight="1">
      <c r="A1" s="57"/>
      <c r="B1" s="156" t="s">
        <v>212</v>
      </c>
      <c r="C1" s="156"/>
      <c r="D1" s="156"/>
      <c r="E1" s="156"/>
      <c r="F1" s="156"/>
      <c r="G1" s="156"/>
    </row>
    <row r="2" spans="1:7" s="58" customFormat="1" ht="20.25" customHeight="1">
      <c r="A2" s="57"/>
      <c r="B2" s="156" t="s">
        <v>42</v>
      </c>
      <c r="C2" s="156"/>
      <c r="D2" s="156"/>
      <c r="E2" s="156"/>
      <c r="F2" s="156"/>
      <c r="G2" s="156"/>
    </row>
    <row r="3" ht="10.5" customHeight="1"/>
    <row r="4" spans="1:7" s="57" customFormat="1" ht="18.75" customHeight="1">
      <c r="A4" s="157"/>
      <c r="B4" s="158" t="s">
        <v>43</v>
      </c>
      <c r="C4" s="159" t="s">
        <v>44</v>
      </c>
      <c r="D4" s="159" t="s">
        <v>45</v>
      </c>
      <c r="E4" s="159" t="s">
        <v>46</v>
      </c>
      <c r="F4" s="160" t="s">
        <v>213</v>
      </c>
      <c r="G4" s="160"/>
    </row>
    <row r="5" spans="1:7" s="57" customFormat="1" ht="18.75" customHeight="1">
      <c r="A5" s="157"/>
      <c r="B5" s="158"/>
      <c r="C5" s="159"/>
      <c r="D5" s="159"/>
      <c r="E5" s="159"/>
      <c r="F5" s="159" t="s">
        <v>44</v>
      </c>
      <c r="G5" s="159" t="s">
        <v>45</v>
      </c>
    </row>
    <row r="6" spans="1:7" s="57" customFormat="1" ht="27" customHeight="1">
      <c r="A6" s="157"/>
      <c r="B6" s="158"/>
      <c r="C6" s="159"/>
      <c r="D6" s="159"/>
      <c r="E6" s="159"/>
      <c r="F6" s="159"/>
      <c r="G6" s="159"/>
    </row>
    <row r="7" spans="1:7" ht="13.5" customHeight="1">
      <c r="A7" s="95" t="s">
        <v>47</v>
      </c>
      <c r="B7" s="59" t="s">
        <v>0</v>
      </c>
      <c r="C7" s="56">
        <v>1</v>
      </c>
      <c r="D7" s="56">
        <v>2</v>
      </c>
      <c r="E7" s="56">
        <v>3</v>
      </c>
      <c r="F7" s="56">
        <v>4</v>
      </c>
      <c r="G7" s="56">
        <v>5</v>
      </c>
    </row>
    <row r="8" spans="1:7" ht="15">
      <c r="A8" s="60">
        <v>1</v>
      </c>
      <c r="B8" s="61" t="s">
        <v>48</v>
      </c>
      <c r="C8" s="62">
        <v>274</v>
      </c>
      <c r="D8" s="62">
        <v>477</v>
      </c>
      <c r="E8" s="62">
        <f>C8-D8</f>
        <v>-203</v>
      </c>
      <c r="F8" s="62">
        <v>122</v>
      </c>
      <c r="G8" s="62">
        <v>435</v>
      </c>
    </row>
    <row r="9" spans="1:7" s="63" customFormat="1" ht="15">
      <c r="A9" s="60">
        <v>2</v>
      </c>
      <c r="B9" s="61" t="s">
        <v>134</v>
      </c>
      <c r="C9" s="62">
        <v>225</v>
      </c>
      <c r="D9" s="62">
        <v>682</v>
      </c>
      <c r="E9" s="62">
        <f aca="true" t="shared" si="0" ref="E9:E57">C9-D9</f>
        <v>-457</v>
      </c>
      <c r="F9" s="62">
        <v>96</v>
      </c>
      <c r="G9" s="62">
        <v>592</v>
      </c>
    </row>
    <row r="10" spans="1:7" s="63" customFormat="1" ht="15">
      <c r="A10" s="60">
        <v>3</v>
      </c>
      <c r="B10" s="61" t="s">
        <v>51</v>
      </c>
      <c r="C10" s="62">
        <v>176</v>
      </c>
      <c r="D10" s="62">
        <v>212</v>
      </c>
      <c r="E10" s="62">
        <f t="shared" si="0"/>
        <v>-36</v>
      </c>
      <c r="F10" s="62">
        <v>33</v>
      </c>
      <c r="G10" s="62">
        <v>169</v>
      </c>
    </row>
    <row r="11" spans="1:7" s="63" customFormat="1" ht="15">
      <c r="A11" s="60">
        <v>4</v>
      </c>
      <c r="B11" s="61" t="s">
        <v>138</v>
      </c>
      <c r="C11" s="62">
        <v>149</v>
      </c>
      <c r="D11" s="62">
        <v>227</v>
      </c>
      <c r="E11" s="62">
        <f t="shared" si="0"/>
        <v>-78</v>
      </c>
      <c r="F11" s="62">
        <v>40</v>
      </c>
      <c r="G11" s="62">
        <v>202</v>
      </c>
    </row>
    <row r="12" spans="1:7" s="63" customFormat="1" ht="15">
      <c r="A12" s="60">
        <v>5</v>
      </c>
      <c r="B12" s="61" t="s">
        <v>49</v>
      </c>
      <c r="C12" s="62">
        <v>141</v>
      </c>
      <c r="D12" s="62">
        <v>1036</v>
      </c>
      <c r="E12" s="62">
        <f t="shared" si="0"/>
        <v>-895</v>
      </c>
      <c r="F12" s="62">
        <v>40</v>
      </c>
      <c r="G12" s="62">
        <v>935</v>
      </c>
    </row>
    <row r="13" spans="1:7" s="63" customFormat="1" ht="15">
      <c r="A13" s="60">
        <v>6</v>
      </c>
      <c r="B13" s="61" t="s">
        <v>79</v>
      </c>
      <c r="C13" s="62">
        <v>129</v>
      </c>
      <c r="D13" s="62">
        <v>129</v>
      </c>
      <c r="E13" s="62">
        <f t="shared" si="0"/>
        <v>0</v>
      </c>
      <c r="F13" s="62">
        <v>17</v>
      </c>
      <c r="G13" s="62">
        <v>108</v>
      </c>
    </row>
    <row r="14" spans="1:7" s="63" customFormat="1" ht="15">
      <c r="A14" s="60">
        <v>7</v>
      </c>
      <c r="B14" s="61" t="s">
        <v>58</v>
      </c>
      <c r="C14" s="62">
        <v>116</v>
      </c>
      <c r="D14" s="62">
        <v>135</v>
      </c>
      <c r="E14" s="62">
        <f t="shared" si="0"/>
        <v>-19</v>
      </c>
      <c r="F14" s="62">
        <v>79</v>
      </c>
      <c r="G14" s="62">
        <v>122</v>
      </c>
    </row>
    <row r="15" spans="1:7" s="63" customFormat="1" ht="16.5" customHeight="1">
      <c r="A15" s="60">
        <v>8</v>
      </c>
      <c r="B15" s="61" t="s">
        <v>125</v>
      </c>
      <c r="C15" s="62">
        <v>100</v>
      </c>
      <c r="D15" s="62">
        <v>347</v>
      </c>
      <c r="E15" s="62">
        <f t="shared" si="0"/>
        <v>-247</v>
      </c>
      <c r="F15" s="62">
        <v>30</v>
      </c>
      <c r="G15" s="62">
        <v>300</v>
      </c>
    </row>
    <row r="16" spans="1:7" s="63" customFormat="1" ht="15">
      <c r="A16" s="60">
        <v>9</v>
      </c>
      <c r="B16" s="61" t="s">
        <v>52</v>
      </c>
      <c r="C16" s="62">
        <v>94</v>
      </c>
      <c r="D16" s="62">
        <v>298</v>
      </c>
      <c r="E16" s="62">
        <f>C16-D16</f>
        <v>-204</v>
      </c>
      <c r="F16" s="62">
        <v>26</v>
      </c>
      <c r="G16" s="62">
        <v>266</v>
      </c>
    </row>
    <row r="17" spans="1:7" s="63" customFormat="1" ht="15">
      <c r="A17" s="60">
        <v>10</v>
      </c>
      <c r="B17" s="61" t="s">
        <v>63</v>
      </c>
      <c r="C17" s="62">
        <v>83</v>
      </c>
      <c r="D17" s="62">
        <v>67</v>
      </c>
      <c r="E17" s="62">
        <f t="shared" si="0"/>
        <v>16</v>
      </c>
      <c r="F17" s="62">
        <v>13</v>
      </c>
      <c r="G17" s="62">
        <v>59</v>
      </c>
    </row>
    <row r="18" spans="1:7" s="63" customFormat="1" ht="15">
      <c r="A18" s="60">
        <v>11</v>
      </c>
      <c r="B18" s="61" t="s">
        <v>53</v>
      </c>
      <c r="C18" s="62">
        <v>78</v>
      </c>
      <c r="D18" s="62">
        <v>327</v>
      </c>
      <c r="E18" s="62">
        <f t="shared" si="0"/>
        <v>-249</v>
      </c>
      <c r="F18" s="62">
        <v>19</v>
      </c>
      <c r="G18" s="62">
        <v>294</v>
      </c>
    </row>
    <row r="19" spans="1:7" s="63" customFormat="1" ht="15">
      <c r="A19" s="60">
        <v>12</v>
      </c>
      <c r="B19" s="61" t="s">
        <v>68</v>
      </c>
      <c r="C19" s="62">
        <v>71</v>
      </c>
      <c r="D19" s="62">
        <v>60</v>
      </c>
      <c r="E19" s="62">
        <f t="shared" si="0"/>
        <v>11</v>
      </c>
      <c r="F19" s="62">
        <v>6</v>
      </c>
      <c r="G19" s="62">
        <v>52</v>
      </c>
    </row>
    <row r="20" spans="1:7" s="63" customFormat="1" ht="46.5">
      <c r="A20" s="60">
        <v>13</v>
      </c>
      <c r="B20" s="61" t="s">
        <v>139</v>
      </c>
      <c r="C20" s="62">
        <v>61</v>
      </c>
      <c r="D20" s="62">
        <v>121</v>
      </c>
      <c r="E20" s="62">
        <f t="shared" si="0"/>
        <v>-60</v>
      </c>
      <c r="F20" s="62">
        <v>15</v>
      </c>
      <c r="G20" s="62">
        <v>115</v>
      </c>
    </row>
    <row r="21" spans="1:7" s="63" customFormat="1" ht="15">
      <c r="A21" s="60">
        <v>14</v>
      </c>
      <c r="B21" s="61" t="s">
        <v>56</v>
      </c>
      <c r="C21" s="62">
        <v>60</v>
      </c>
      <c r="D21" s="62">
        <v>235</v>
      </c>
      <c r="E21" s="62">
        <f t="shared" si="0"/>
        <v>-175</v>
      </c>
      <c r="F21" s="62">
        <v>7</v>
      </c>
      <c r="G21" s="62">
        <v>213</v>
      </c>
    </row>
    <row r="22" spans="1:7" s="63" customFormat="1" ht="15">
      <c r="A22" s="60">
        <v>15</v>
      </c>
      <c r="B22" s="61" t="s">
        <v>55</v>
      </c>
      <c r="C22" s="62">
        <v>55</v>
      </c>
      <c r="D22" s="62">
        <v>95</v>
      </c>
      <c r="E22" s="62">
        <f t="shared" si="0"/>
        <v>-40</v>
      </c>
      <c r="F22" s="62">
        <v>16</v>
      </c>
      <c r="G22" s="62">
        <v>83</v>
      </c>
    </row>
    <row r="23" spans="1:7" s="63" customFormat="1" ht="15">
      <c r="A23" s="60">
        <v>16</v>
      </c>
      <c r="B23" s="61" t="s">
        <v>60</v>
      </c>
      <c r="C23" s="62">
        <v>52</v>
      </c>
      <c r="D23" s="62">
        <v>123</v>
      </c>
      <c r="E23" s="62">
        <f t="shared" si="0"/>
        <v>-71</v>
      </c>
      <c r="F23" s="62">
        <v>13</v>
      </c>
      <c r="G23" s="62">
        <v>113</v>
      </c>
    </row>
    <row r="24" spans="1:7" s="63" customFormat="1" ht="15">
      <c r="A24" s="60">
        <v>17</v>
      </c>
      <c r="B24" s="61" t="s">
        <v>151</v>
      </c>
      <c r="C24" s="62">
        <v>50</v>
      </c>
      <c r="D24" s="62">
        <v>5</v>
      </c>
      <c r="E24" s="62">
        <f t="shared" si="0"/>
        <v>45</v>
      </c>
      <c r="F24" s="62">
        <v>48</v>
      </c>
      <c r="G24" s="62">
        <v>3</v>
      </c>
    </row>
    <row r="25" spans="1:7" s="63" customFormat="1" ht="15">
      <c r="A25" s="60">
        <v>18</v>
      </c>
      <c r="B25" s="61" t="s">
        <v>50</v>
      </c>
      <c r="C25" s="62">
        <v>49</v>
      </c>
      <c r="D25" s="62">
        <v>171</v>
      </c>
      <c r="E25" s="62">
        <f t="shared" si="0"/>
        <v>-122</v>
      </c>
      <c r="F25" s="62">
        <v>12</v>
      </c>
      <c r="G25" s="62">
        <v>148</v>
      </c>
    </row>
    <row r="26" spans="1:7" s="63" customFormat="1" ht="15">
      <c r="A26" s="60">
        <v>19</v>
      </c>
      <c r="B26" s="61" t="s">
        <v>107</v>
      </c>
      <c r="C26" s="62">
        <v>49</v>
      </c>
      <c r="D26" s="62">
        <v>81</v>
      </c>
      <c r="E26" s="62">
        <f t="shared" si="0"/>
        <v>-32</v>
      </c>
      <c r="F26" s="62">
        <v>4</v>
      </c>
      <c r="G26" s="62">
        <v>72</v>
      </c>
    </row>
    <row r="27" spans="1:7" s="63" customFormat="1" ht="15">
      <c r="A27" s="60">
        <v>20</v>
      </c>
      <c r="B27" s="61" t="s">
        <v>54</v>
      </c>
      <c r="C27" s="62">
        <v>49</v>
      </c>
      <c r="D27" s="62">
        <v>67</v>
      </c>
      <c r="E27" s="62">
        <f t="shared" si="0"/>
        <v>-18</v>
      </c>
      <c r="F27" s="62">
        <v>18</v>
      </c>
      <c r="G27" s="62">
        <v>63</v>
      </c>
    </row>
    <row r="28" spans="1:7" s="63" customFormat="1" ht="15">
      <c r="A28" s="60">
        <v>21</v>
      </c>
      <c r="B28" s="61" t="s">
        <v>126</v>
      </c>
      <c r="C28" s="62">
        <v>44</v>
      </c>
      <c r="D28" s="62">
        <v>185</v>
      </c>
      <c r="E28" s="62">
        <f t="shared" si="0"/>
        <v>-141</v>
      </c>
      <c r="F28" s="62">
        <v>14</v>
      </c>
      <c r="G28" s="62">
        <v>155</v>
      </c>
    </row>
    <row r="29" spans="1:7" s="63" customFormat="1" ht="15">
      <c r="A29" s="60">
        <v>22</v>
      </c>
      <c r="B29" s="61" t="s">
        <v>127</v>
      </c>
      <c r="C29" s="62">
        <v>43</v>
      </c>
      <c r="D29" s="62">
        <v>34</v>
      </c>
      <c r="E29" s="62">
        <f t="shared" si="0"/>
        <v>9</v>
      </c>
      <c r="F29" s="62">
        <v>15</v>
      </c>
      <c r="G29" s="62">
        <v>31</v>
      </c>
    </row>
    <row r="30" spans="1:7" s="63" customFormat="1" ht="30.75">
      <c r="A30" s="60">
        <v>23</v>
      </c>
      <c r="B30" s="61" t="s">
        <v>61</v>
      </c>
      <c r="C30" s="62">
        <v>42</v>
      </c>
      <c r="D30" s="62">
        <v>28</v>
      </c>
      <c r="E30" s="62">
        <f t="shared" si="0"/>
        <v>14</v>
      </c>
      <c r="F30" s="62">
        <v>26</v>
      </c>
      <c r="G30" s="62">
        <v>24</v>
      </c>
    </row>
    <row r="31" spans="1:7" s="63" customFormat="1" ht="15">
      <c r="A31" s="60">
        <v>24</v>
      </c>
      <c r="B31" s="61" t="s">
        <v>59</v>
      </c>
      <c r="C31" s="62">
        <v>41</v>
      </c>
      <c r="D31" s="62">
        <v>49</v>
      </c>
      <c r="E31" s="62">
        <f t="shared" si="0"/>
        <v>-8</v>
      </c>
      <c r="F31" s="62">
        <v>15</v>
      </c>
      <c r="G31" s="62">
        <v>44</v>
      </c>
    </row>
    <row r="32" spans="1:7" s="63" customFormat="1" ht="15">
      <c r="A32" s="60">
        <v>25</v>
      </c>
      <c r="B32" s="61" t="s">
        <v>66</v>
      </c>
      <c r="C32" s="62">
        <v>37</v>
      </c>
      <c r="D32" s="62">
        <v>89</v>
      </c>
      <c r="E32" s="62">
        <f t="shared" si="0"/>
        <v>-52</v>
      </c>
      <c r="F32" s="62">
        <v>16</v>
      </c>
      <c r="G32" s="62">
        <v>79</v>
      </c>
    </row>
    <row r="33" spans="1:7" s="63" customFormat="1" ht="15">
      <c r="A33" s="60">
        <v>26</v>
      </c>
      <c r="B33" s="61" t="s">
        <v>65</v>
      </c>
      <c r="C33" s="62">
        <v>36</v>
      </c>
      <c r="D33" s="62">
        <v>65</v>
      </c>
      <c r="E33" s="62">
        <f t="shared" si="0"/>
        <v>-29</v>
      </c>
      <c r="F33" s="62">
        <v>19</v>
      </c>
      <c r="G33" s="62">
        <v>59</v>
      </c>
    </row>
    <row r="34" spans="1:7" s="63" customFormat="1" ht="30.75">
      <c r="A34" s="60">
        <v>27</v>
      </c>
      <c r="B34" s="61" t="s">
        <v>130</v>
      </c>
      <c r="C34" s="62">
        <v>35</v>
      </c>
      <c r="D34" s="62">
        <v>29</v>
      </c>
      <c r="E34" s="62">
        <f t="shared" si="0"/>
        <v>6</v>
      </c>
      <c r="F34" s="62">
        <v>12</v>
      </c>
      <c r="G34" s="62">
        <v>22</v>
      </c>
    </row>
    <row r="35" spans="1:7" s="63" customFormat="1" ht="15">
      <c r="A35" s="60">
        <v>28</v>
      </c>
      <c r="B35" s="61" t="s">
        <v>147</v>
      </c>
      <c r="C35" s="62">
        <v>33</v>
      </c>
      <c r="D35" s="62">
        <v>48</v>
      </c>
      <c r="E35" s="62">
        <f t="shared" si="0"/>
        <v>-15</v>
      </c>
      <c r="F35" s="62">
        <v>5</v>
      </c>
      <c r="G35" s="62">
        <v>44</v>
      </c>
    </row>
    <row r="36" spans="1:7" s="63" customFormat="1" ht="15">
      <c r="A36" s="60">
        <v>29</v>
      </c>
      <c r="B36" s="61" t="s">
        <v>129</v>
      </c>
      <c r="C36" s="62">
        <v>32</v>
      </c>
      <c r="D36" s="62">
        <v>151</v>
      </c>
      <c r="E36" s="62">
        <f t="shared" si="0"/>
        <v>-119</v>
      </c>
      <c r="F36" s="62">
        <v>15</v>
      </c>
      <c r="G36" s="62">
        <v>143</v>
      </c>
    </row>
    <row r="37" spans="1:7" s="63" customFormat="1" ht="15">
      <c r="A37" s="60">
        <v>30</v>
      </c>
      <c r="B37" s="61" t="s">
        <v>70</v>
      </c>
      <c r="C37" s="62">
        <v>31</v>
      </c>
      <c r="D37" s="62">
        <v>54</v>
      </c>
      <c r="E37" s="62">
        <f t="shared" si="0"/>
        <v>-23</v>
      </c>
      <c r="F37" s="62">
        <v>12</v>
      </c>
      <c r="G37" s="62">
        <v>44</v>
      </c>
    </row>
    <row r="38" spans="1:7" s="63" customFormat="1" ht="15">
      <c r="A38" s="60">
        <v>31</v>
      </c>
      <c r="B38" s="61" t="s">
        <v>220</v>
      </c>
      <c r="C38" s="62">
        <v>30</v>
      </c>
      <c r="D38" s="62">
        <v>12</v>
      </c>
      <c r="E38" s="62">
        <f t="shared" si="0"/>
        <v>18</v>
      </c>
      <c r="F38" s="62">
        <v>30</v>
      </c>
      <c r="G38" s="62">
        <v>7</v>
      </c>
    </row>
    <row r="39" spans="1:7" s="63" customFormat="1" ht="30.75">
      <c r="A39" s="60">
        <v>32</v>
      </c>
      <c r="B39" s="61" t="s">
        <v>111</v>
      </c>
      <c r="C39" s="62">
        <v>30</v>
      </c>
      <c r="D39" s="62">
        <v>51</v>
      </c>
      <c r="E39" s="62">
        <f t="shared" si="0"/>
        <v>-21</v>
      </c>
      <c r="F39" s="62">
        <v>8</v>
      </c>
      <c r="G39" s="62">
        <v>46</v>
      </c>
    </row>
    <row r="40" spans="1:7" s="63" customFormat="1" ht="30.75">
      <c r="A40" s="60">
        <v>33</v>
      </c>
      <c r="B40" s="61" t="s">
        <v>141</v>
      </c>
      <c r="C40" s="62">
        <v>27</v>
      </c>
      <c r="D40" s="62">
        <v>148</v>
      </c>
      <c r="E40" s="62">
        <f t="shared" si="0"/>
        <v>-121</v>
      </c>
      <c r="F40" s="62">
        <v>3</v>
      </c>
      <c r="G40" s="62">
        <v>135</v>
      </c>
    </row>
    <row r="41" spans="1:7" s="63" customFormat="1" ht="15">
      <c r="A41" s="60">
        <v>34</v>
      </c>
      <c r="B41" s="61" t="s">
        <v>90</v>
      </c>
      <c r="C41" s="62">
        <v>27</v>
      </c>
      <c r="D41" s="62">
        <v>64</v>
      </c>
      <c r="E41" s="62">
        <f t="shared" si="0"/>
        <v>-37</v>
      </c>
      <c r="F41" s="62">
        <v>9</v>
      </c>
      <c r="G41" s="62">
        <v>52</v>
      </c>
    </row>
    <row r="42" spans="1:7" s="63" customFormat="1" ht="15">
      <c r="A42" s="60">
        <v>35</v>
      </c>
      <c r="B42" s="61" t="s">
        <v>71</v>
      </c>
      <c r="C42" s="62">
        <v>27</v>
      </c>
      <c r="D42" s="62">
        <v>60</v>
      </c>
      <c r="E42" s="62">
        <f t="shared" si="0"/>
        <v>-33</v>
      </c>
      <c r="F42" s="62">
        <v>11</v>
      </c>
      <c r="G42" s="62">
        <v>58</v>
      </c>
    </row>
    <row r="43" spans="1:7" s="63" customFormat="1" ht="15">
      <c r="A43" s="60">
        <v>36</v>
      </c>
      <c r="B43" s="61" t="s">
        <v>76</v>
      </c>
      <c r="C43" s="62">
        <v>26</v>
      </c>
      <c r="D43" s="62">
        <v>83</v>
      </c>
      <c r="E43" s="62">
        <f t="shared" si="0"/>
        <v>-57</v>
      </c>
      <c r="F43" s="62">
        <v>9</v>
      </c>
      <c r="G43" s="62">
        <v>71</v>
      </c>
    </row>
    <row r="44" spans="1:7" s="63" customFormat="1" ht="15">
      <c r="A44" s="60">
        <v>37</v>
      </c>
      <c r="B44" s="61" t="s">
        <v>104</v>
      </c>
      <c r="C44" s="62">
        <v>26</v>
      </c>
      <c r="D44" s="62">
        <v>43</v>
      </c>
      <c r="E44" s="62">
        <f t="shared" si="0"/>
        <v>-17</v>
      </c>
      <c r="F44" s="62">
        <v>4</v>
      </c>
      <c r="G44" s="62">
        <v>37</v>
      </c>
    </row>
    <row r="45" spans="1:7" s="63" customFormat="1" ht="15">
      <c r="A45" s="60">
        <v>38</v>
      </c>
      <c r="B45" s="61" t="s">
        <v>73</v>
      </c>
      <c r="C45" s="62">
        <v>22</v>
      </c>
      <c r="D45" s="62">
        <v>15</v>
      </c>
      <c r="E45" s="62">
        <f t="shared" si="0"/>
        <v>7</v>
      </c>
      <c r="F45" s="62">
        <v>9</v>
      </c>
      <c r="G45" s="62">
        <v>12</v>
      </c>
    </row>
    <row r="46" spans="1:7" s="63" customFormat="1" ht="15">
      <c r="A46" s="60">
        <v>39</v>
      </c>
      <c r="B46" s="61" t="s">
        <v>110</v>
      </c>
      <c r="C46" s="62">
        <v>21</v>
      </c>
      <c r="D46" s="62">
        <v>36</v>
      </c>
      <c r="E46" s="62">
        <f t="shared" si="0"/>
        <v>-15</v>
      </c>
      <c r="F46" s="62">
        <v>13</v>
      </c>
      <c r="G46" s="62">
        <v>31</v>
      </c>
    </row>
    <row r="47" spans="1:7" s="63" customFormat="1" ht="15">
      <c r="A47" s="60">
        <v>40</v>
      </c>
      <c r="B47" s="61" t="s">
        <v>128</v>
      </c>
      <c r="C47" s="62">
        <v>20</v>
      </c>
      <c r="D47" s="62">
        <v>98</v>
      </c>
      <c r="E47" s="62">
        <f t="shared" si="0"/>
        <v>-78</v>
      </c>
      <c r="F47" s="62">
        <v>6</v>
      </c>
      <c r="G47" s="62">
        <v>88</v>
      </c>
    </row>
    <row r="48" spans="1:7" s="63" customFormat="1" ht="30.75">
      <c r="A48" s="60">
        <v>41</v>
      </c>
      <c r="B48" s="64" t="s">
        <v>91</v>
      </c>
      <c r="C48" s="62">
        <v>20</v>
      </c>
      <c r="D48" s="62">
        <v>54</v>
      </c>
      <c r="E48" s="62">
        <f t="shared" si="0"/>
        <v>-34</v>
      </c>
      <c r="F48" s="62">
        <v>11</v>
      </c>
      <c r="G48" s="62">
        <v>49</v>
      </c>
    </row>
    <row r="49" spans="1:7" s="63" customFormat="1" ht="15">
      <c r="A49" s="60">
        <v>42</v>
      </c>
      <c r="B49" s="61" t="s">
        <v>221</v>
      </c>
      <c r="C49" s="62">
        <v>19</v>
      </c>
      <c r="D49" s="62">
        <v>4</v>
      </c>
      <c r="E49" s="62">
        <f t="shared" si="0"/>
        <v>15</v>
      </c>
      <c r="F49" s="62">
        <v>3</v>
      </c>
      <c r="G49" s="62">
        <v>4</v>
      </c>
    </row>
    <row r="50" spans="1:7" s="63" customFormat="1" ht="15">
      <c r="A50" s="60">
        <v>43</v>
      </c>
      <c r="B50" s="61" t="s">
        <v>142</v>
      </c>
      <c r="C50" s="62">
        <v>18</v>
      </c>
      <c r="D50" s="62">
        <v>96</v>
      </c>
      <c r="E50" s="62">
        <f t="shared" si="0"/>
        <v>-78</v>
      </c>
      <c r="F50" s="62">
        <v>10</v>
      </c>
      <c r="G50" s="62">
        <v>86</v>
      </c>
    </row>
    <row r="51" spans="1:7" s="63" customFormat="1" ht="15">
      <c r="A51" s="60">
        <v>44</v>
      </c>
      <c r="B51" s="61" t="s">
        <v>222</v>
      </c>
      <c r="C51" s="62">
        <v>18</v>
      </c>
      <c r="D51" s="62">
        <v>21</v>
      </c>
      <c r="E51" s="62">
        <f t="shared" si="0"/>
        <v>-3</v>
      </c>
      <c r="F51" s="62">
        <v>5</v>
      </c>
      <c r="G51" s="62">
        <v>18</v>
      </c>
    </row>
    <row r="52" spans="1:7" s="63" customFormat="1" ht="15">
      <c r="A52" s="60">
        <v>45</v>
      </c>
      <c r="B52" s="61" t="s">
        <v>72</v>
      </c>
      <c r="C52" s="62">
        <v>17</v>
      </c>
      <c r="D52" s="62">
        <v>47</v>
      </c>
      <c r="E52" s="62">
        <f t="shared" si="0"/>
        <v>-30</v>
      </c>
      <c r="F52" s="62">
        <v>2</v>
      </c>
      <c r="G52" s="62">
        <v>41</v>
      </c>
    </row>
    <row r="53" spans="1:7" s="63" customFormat="1" ht="15">
      <c r="A53" s="60">
        <v>46</v>
      </c>
      <c r="B53" s="61" t="s">
        <v>69</v>
      </c>
      <c r="C53" s="62">
        <v>17</v>
      </c>
      <c r="D53" s="62">
        <v>15</v>
      </c>
      <c r="E53" s="62">
        <f t="shared" si="0"/>
        <v>2</v>
      </c>
      <c r="F53" s="62">
        <v>8</v>
      </c>
      <c r="G53" s="62">
        <v>14</v>
      </c>
    </row>
    <row r="54" spans="1:7" ht="15">
      <c r="A54" s="60">
        <v>47</v>
      </c>
      <c r="B54" s="94" t="s">
        <v>165</v>
      </c>
      <c r="C54" s="60">
        <v>17</v>
      </c>
      <c r="D54" s="60">
        <v>6</v>
      </c>
      <c r="E54" s="62">
        <f t="shared" si="0"/>
        <v>11</v>
      </c>
      <c r="F54" s="60">
        <v>7</v>
      </c>
      <c r="G54" s="60">
        <v>6</v>
      </c>
    </row>
    <row r="55" spans="1:7" ht="15">
      <c r="A55" s="60">
        <v>48</v>
      </c>
      <c r="B55" s="94" t="s">
        <v>62</v>
      </c>
      <c r="C55" s="60">
        <v>17</v>
      </c>
      <c r="D55" s="60">
        <v>58</v>
      </c>
      <c r="E55" s="62">
        <f t="shared" si="0"/>
        <v>-41</v>
      </c>
      <c r="F55" s="60">
        <v>8</v>
      </c>
      <c r="G55" s="60">
        <v>52</v>
      </c>
    </row>
    <row r="56" spans="1:7" ht="15">
      <c r="A56" s="60">
        <v>49</v>
      </c>
      <c r="B56" s="85" t="s">
        <v>95</v>
      </c>
      <c r="C56" s="60">
        <v>16</v>
      </c>
      <c r="D56" s="60">
        <v>39</v>
      </c>
      <c r="E56" s="62">
        <f t="shared" si="0"/>
        <v>-23</v>
      </c>
      <c r="F56" s="60">
        <v>4</v>
      </c>
      <c r="G56" s="60">
        <v>36</v>
      </c>
    </row>
    <row r="57" spans="1:7" ht="30.75">
      <c r="A57" s="60">
        <v>50</v>
      </c>
      <c r="B57" s="85" t="s">
        <v>223</v>
      </c>
      <c r="C57" s="60">
        <v>16</v>
      </c>
      <c r="D57" s="60">
        <v>0</v>
      </c>
      <c r="E57" s="62">
        <f t="shared" si="0"/>
        <v>16</v>
      </c>
      <c r="F57" s="60">
        <v>4</v>
      </c>
      <c r="G57" s="60">
        <v>0</v>
      </c>
    </row>
  </sheetData>
  <sheetProtection/>
  <mergeCells count="10">
    <mergeCell ref="B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3"/>
  <sheetViews>
    <sheetView view="pageBreakPreview" zoomScale="85" zoomScaleSheetLayoutView="85" workbookViewId="0" topLeftCell="A1">
      <selection activeCell="A1" sqref="A1:F1"/>
    </sheetView>
  </sheetViews>
  <sheetFormatPr defaultColWidth="9.140625" defaultRowHeight="15"/>
  <cols>
    <col min="1" max="1" width="33.57421875" style="73" customWidth="1"/>
    <col min="2" max="2" width="11.140625" style="66" customWidth="1"/>
    <col min="3" max="3" width="14.00390625" style="66" customWidth="1"/>
    <col min="4" max="4" width="15.421875" style="66" customWidth="1"/>
    <col min="5" max="5" width="15.28125" style="66" customWidth="1"/>
    <col min="6" max="6" width="17.57421875" style="66" customWidth="1"/>
    <col min="7" max="16384" width="8.8515625" style="55" customWidth="1"/>
  </cols>
  <sheetData>
    <row r="1" spans="1:6" s="58" customFormat="1" ht="47.25" customHeight="1">
      <c r="A1" s="165" t="s">
        <v>214</v>
      </c>
      <c r="B1" s="165"/>
      <c r="C1" s="165"/>
      <c r="D1" s="165"/>
      <c r="E1" s="165"/>
      <c r="F1" s="165"/>
    </row>
    <row r="2" spans="1:6" s="58" customFormat="1" ht="20.25" customHeight="1">
      <c r="A2" s="166" t="s">
        <v>78</v>
      </c>
      <c r="B2" s="166"/>
      <c r="C2" s="166"/>
      <c r="D2" s="166"/>
      <c r="E2" s="166"/>
      <c r="F2" s="166"/>
    </row>
    <row r="3" ht="12" customHeight="1"/>
    <row r="4" spans="1:6" ht="18.75" customHeight="1">
      <c r="A4" s="167" t="s">
        <v>43</v>
      </c>
      <c r="B4" s="170" t="s">
        <v>44</v>
      </c>
      <c r="C4" s="159" t="s">
        <v>45</v>
      </c>
      <c r="D4" s="159" t="s">
        <v>46</v>
      </c>
      <c r="E4" s="160" t="s">
        <v>213</v>
      </c>
      <c r="F4" s="160"/>
    </row>
    <row r="5" spans="1:6" ht="18.75" customHeight="1">
      <c r="A5" s="168"/>
      <c r="B5" s="170"/>
      <c r="C5" s="159"/>
      <c r="D5" s="159"/>
      <c r="E5" s="170" t="s">
        <v>44</v>
      </c>
      <c r="F5" s="170" t="s">
        <v>45</v>
      </c>
    </row>
    <row r="6" spans="1:6" ht="58.5" customHeight="1">
      <c r="A6" s="169"/>
      <c r="B6" s="170"/>
      <c r="C6" s="159"/>
      <c r="D6" s="159"/>
      <c r="E6" s="170"/>
      <c r="F6" s="170"/>
    </row>
    <row r="7" spans="1:6" ht="12.75">
      <c r="A7" s="56" t="s">
        <v>0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</row>
    <row r="8" spans="1:13" ht="27" customHeight="1">
      <c r="A8" s="164" t="s">
        <v>29</v>
      </c>
      <c r="B8" s="164"/>
      <c r="C8" s="164"/>
      <c r="D8" s="164"/>
      <c r="E8" s="164"/>
      <c r="F8" s="164"/>
      <c r="M8" s="68"/>
    </row>
    <row r="9" spans="1:13" ht="15">
      <c r="A9" s="125" t="s">
        <v>126</v>
      </c>
      <c r="B9" s="62">
        <v>44</v>
      </c>
      <c r="C9" s="70">
        <v>185</v>
      </c>
      <c r="D9" s="62">
        <f aca="true" t="shared" si="0" ref="D9:D25">B9-C9</f>
        <v>-141</v>
      </c>
      <c r="E9" s="62">
        <v>14</v>
      </c>
      <c r="F9" s="62">
        <v>155</v>
      </c>
      <c r="M9" s="68"/>
    </row>
    <row r="10" spans="1:6" ht="15">
      <c r="A10" s="72" t="s">
        <v>76</v>
      </c>
      <c r="B10" s="62">
        <v>26</v>
      </c>
      <c r="C10" s="62">
        <v>83</v>
      </c>
      <c r="D10" s="62">
        <f t="shared" si="0"/>
        <v>-57</v>
      </c>
      <c r="E10" s="62">
        <v>9</v>
      </c>
      <c r="F10" s="62">
        <v>71</v>
      </c>
    </row>
    <row r="11" spans="1:6" ht="15">
      <c r="A11" s="72" t="s">
        <v>142</v>
      </c>
      <c r="B11" s="62">
        <v>18</v>
      </c>
      <c r="C11" s="62">
        <v>96</v>
      </c>
      <c r="D11" s="62">
        <f t="shared" si="0"/>
        <v>-78</v>
      </c>
      <c r="E11" s="62">
        <v>10</v>
      </c>
      <c r="F11" s="62">
        <v>86</v>
      </c>
    </row>
    <row r="12" spans="1:6" ht="15">
      <c r="A12" s="72" t="s">
        <v>95</v>
      </c>
      <c r="B12" s="62">
        <v>16</v>
      </c>
      <c r="C12" s="62">
        <v>39</v>
      </c>
      <c r="D12" s="62">
        <f t="shared" si="0"/>
        <v>-23</v>
      </c>
      <c r="E12" s="62">
        <v>4</v>
      </c>
      <c r="F12" s="62">
        <v>36</v>
      </c>
    </row>
    <row r="13" spans="1:6" ht="15">
      <c r="A13" s="72" t="s">
        <v>94</v>
      </c>
      <c r="B13" s="62">
        <v>13</v>
      </c>
      <c r="C13" s="62">
        <v>20</v>
      </c>
      <c r="D13" s="62">
        <f t="shared" si="0"/>
        <v>-7</v>
      </c>
      <c r="E13" s="62">
        <v>2</v>
      </c>
      <c r="F13" s="62">
        <v>17</v>
      </c>
    </row>
    <row r="14" spans="1:6" ht="30.75">
      <c r="A14" s="72" t="s">
        <v>92</v>
      </c>
      <c r="B14" s="62">
        <v>12</v>
      </c>
      <c r="C14" s="62">
        <v>220</v>
      </c>
      <c r="D14" s="62">
        <f t="shared" si="0"/>
        <v>-208</v>
      </c>
      <c r="E14" s="62">
        <v>1</v>
      </c>
      <c r="F14" s="62">
        <v>204</v>
      </c>
    </row>
    <row r="15" spans="1:6" ht="15">
      <c r="A15" s="72" t="s">
        <v>93</v>
      </c>
      <c r="B15" s="62">
        <v>12</v>
      </c>
      <c r="C15" s="62">
        <v>36</v>
      </c>
      <c r="D15" s="62">
        <f t="shared" si="0"/>
        <v>-24</v>
      </c>
      <c r="E15" s="62">
        <v>6</v>
      </c>
      <c r="F15" s="62">
        <v>32</v>
      </c>
    </row>
    <row r="16" spans="1:6" ht="15">
      <c r="A16" s="72" t="s">
        <v>96</v>
      </c>
      <c r="B16" s="62">
        <v>10</v>
      </c>
      <c r="C16" s="62">
        <v>46</v>
      </c>
      <c r="D16" s="62">
        <f t="shared" si="0"/>
        <v>-36</v>
      </c>
      <c r="E16" s="62">
        <v>3</v>
      </c>
      <c r="F16" s="62">
        <v>43</v>
      </c>
    </row>
    <row r="17" spans="1:6" ht="15">
      <c r="A17" s="72" t="s">
        <v>97</v>
      </c>
      <c r="B17" s="62">
        <v>10</v>
      </c>
      <c r="C17" s="62">
        <v>40</v>
      </c>
      <c r="D17" s="62">
        <f t="shared" si="0"/>
        <v>-30</v>
      </c>
      <c r="E17" s="62">
        <v>1</v>
      </c>
      <c r="F17" s="62">
        <v>37</v>
      </c>
    </row>
    <row r="18" spans="1:6" ht="15">
      <c r="A18" s="72" t="s">
        <v>159</v>
      </c>
      <c r="B18" s="62">
        <v>6</v>
      </c>
      <c r="C18" s="62">
        <v>15</v>
      </c>
      <c r="D18" s="62">
        <f t="shared" si="0"/>
        <v>-9</v>
      </c>
      <c r="E18" s="62">
        <v>2</v>
      </c>
      <c r="F18" s="62">
        <v>14</v>
      </c>
    </row>
    <row r="19" spans="1:6" ht="15">
      <c r="A19" s="72" t="s">
        <v>224</v>
      </c>
      <c r="B19" s="62">
        <v>6</v>
      </c>
      <c r="C19" s="62">
        <v>6</v>
      </c>
      <c r="D19" s="62">
        <f t="shared" si="0"/>
        <v>0</v>
      </c>
      <c r="E19" s="62">
        <v>2</v>
      </c>
      <c r="F19" s="62">
        <v>6</v>
      </c>
    </row>
    <row r="20" spans="1:6" ht="15">
      <c r="A20" s="125" t="s">
        <v>143</v>
      </c>
      <c r="B20" s="62">
        <v>6</v>
      </c>
      <c r="C20" s="70">
        <v>21</v>
      </c>
      <c r="D20" s="62">
        <f t="shared" si="0"/>
        <v>-15</v>
      </c>
      <c r="E20" s="62">
        <v>0</v>
      </c>
      <c r="F20" s="62">
        <v>21</v>
      </c>
    </row>
    <row r="21" spans="1:6" ht="30.75">
      <c r="A21" s="72" t="s">
        <v>133</v>
      </c>
      <c r="B21" s="62">
        <v>6</v>
      </c>
      <c r="C21" s="62">
        <v>28</v>
      </c>
      <c r="D21" s="62">
        <f t="shared" si="0"/>
        <v>-22</v>
      </c>
      <c r="E21" s="62">
        <v>2</v>
      </c>
      <c r="F21" s="62">
        <v>24</v>
      </c>
    </row>
    <row r="22" spans="1:6" ht="30.75">
      <c r="A22" s="72" t="s">
        <v>225</v>
      </c>
      <c r="B22" s="62">
        <v>5</v>
      </c>
      <c r="C22" s="62">
        <v>16</v>
      </c>
      <c r="D22" s="62">
        <f t="shared" si="0"/>
        <v>-11</v>
      </c>
      <c r="E22" s="62">
        <v>1</v>
      </c>
      <c r="F22" s="62">
        <v>15</v>
      </c>
    </row>
    <row r="23" spans="1:6" ht="15">
      <c r="A23" s="72" t="s">
        <v>226</v>
      </c>
      <c r="B23" s="62">
        <v>5</v>
      </c>
      <c r="C23" s="62">
        <v>18</v>
      </c>
      <c r="D23" s="62">
        <f t="shared" si="0"/>
        <v>-13</v>
      </c>
      <c r="E23" s="62">
        <v>2</v>
      </c>
      <c r="F23" s="62">
        <v>16</v>
      </c>
    </row>
    <row r="24" spans="1:6" ht="46.5">
      <c r="A24" s="72" t="s">
        <v>227</v>
      </c>
      <c r="B24" s="62">
        <v>5</v>
      </c>
      <c r="C24" s="62">
        <v>12</v>
      </c>
      <c r="D24" s="62">
        <f t="shared" si="0"/>
        <v>-7</v>
      </c>
      <c r="E24" s="62">
        <v>5</v>
      </c>
      <c r="F24" s="62">
        <v>12</v>
      </c>
    </row>
    <row r="25" spans="1:6" ht="15" customHeight="1">
      <c r="A25" s="72" t="s">
        <v>228</v>
      </c>
      <c r="B25" s="62">
        <v>5</v>
      </c>
      <c r="C25" s="62">
        <v>29</v>
      </c>
      <c r="D25" s="62">
        <f t="shared" si="0"/>
        <v>-24</v>
      </c>
      <c r="E25" s="62">
        <v>1</v>
      </c>
      <c r="F25" s="62">
        <v>26</v>
      </c>
    </row>
    <row r="26" spans="1:6" ht="30" customHeight="1">
      <c r="A26" s="164" t="s">
        <v>3</v>
      </c>
      <c r="B26" s="164"/>
      <c r="C26" s="164"/>
      <c r="D26" s="164"/>
      <c r="E26" s="164"/>
      <c r="F26" s="164"/>
    </row>
    <row r="27" spans="1:6" ht="30.75">
      <c r="A27" s="72" t="s">
        <v>141</v>
      </c>
      <c r="B27" s="62">
        <v>27</v>
      </c>
      <c r="C27" s="62">
        <v>148</v>
      </c>
      <c r="D27" s="62">
        <f aca="true" t="shared" si="1" ref="D27:D44">B27-C27</f>
        <v>-121</v>
      </c>
      <c r="E27" s="62">
        <v>3</v>
      </c>
      <c r="F27" s="62">
        <v>135</v>
      </c>
    </row>
    <row r="28" spans="1:6" ht="30.75">
      <c r="A28" s="72" t="s">
        <v>223</v>
      </c>
      <c r="B28" s="62">
        <v>16</v>
      </c>
      <c r="C28" s="62">
        <v>0</v>
      </c>
      <c r="D28" s="62">
        <f t="shared" si="1"/>
        <v>16</v>
      </c>
      <c r="E28" s="62">
        <v>4</v>
      </c>
      <c r="F28" s="62">
        <v>0</v>
      </c>
    </row>
    <row r="29" spans="1:6" ht="15">
      <c r="A29" s="72" t="s">
        <v>74</v>
      </c>
      <c r="B29" s="62">
        <v>15</v>
      </c>
      <c r="C29" s="62">
        <v>28</v>
      </c>
      <c r="D29" s="62">
        <f t="shared" si="1"/>
        <v>-13</v>
      </c>
      <c r="E29" s="62">
        <v>5</v>
      </c>
      <c r="F29" s="62">
        <v>24</v>
      </c>
    </row>
    <row r="30" spans="1:6" ht="15">
      <c r="A30" s="72" t="s">
        <v>229</v>
      </c>
      <c r="B30" s="62">
        <v>14</v>
      </c>
      <c r="C30" s="62">
        <v>8</v>
      </c>
      <c r="D30" s="62">
        <f t="shared" si="1"/>
        <v>6</v>
      </c>
      <c r="E30" s="62">
        <v>10</v>
      </c>
      <c r="F30" s="62">
        <v>6</v>
      </c>
    </row>
    <row r="31" spans="1:6" ht="15">
      <c r="A31" s="72" t="s">
        <v>100</v>
      </c>
      <c r="B31" s="62">
        <v>12</v>
      </c>
      <c r="C31" s="62">
        <v>13</v>
      </c>
      <c r="D31" s="62">
        <f t="shared" si="1"/>
        <v>-1</v>
      </c>
      <c r="E31" s="62">
        <v>3</v>
      </c>
      <c r="F31" s="62">
        <v>12</v>
      </c>
    </row>
    <row r="32" spans="1:6" ht="15">
      <c r="A32" s="72" t="s">
        <v>178</v>
      </c>
      <c r="B32" s="62">
        <v>11</v>
      </c>
      <c r="C32" s="62">
        <v>3</v>
      </c>
      <c r="D32" s="62">
        <f t="shared" si="1"/>
        <v>8</v>
      </c>
      <c r="E32" s="62">
        <v>0</v>
      </c>
      <c r="F32" s="62">
        <v>3</v>
      </c>
    </row>
    <row r="33" spans="1:6" ht="15">
      <c r="A33" s="72" t="s">
        <v>57</v>
      </c>
      <c r="B33" s="62">
        <v>11</v>
      </c>
      <c r="C33" s="62">
        <v>93</v>
      </c>
      <c r="D33" s="62">
        <f t="shared" si="1"/>
        <v>-82</v>
      </c>
      <c r="E33" s="62">
        <v>2</v>
      </c>
      <c r="F33" s="62">
        <v>86</v>
      </c>
    </row>
    <row r="34" spans="1:6" ht="15">
      <c r="A34" s="72" t="s">
        <v>230</v>
      </c>
      <c r="B34" s="62">
        <v>10</v>
      </c>
      <c r="C34" s="62">
        <v>0</v>
      </c>
      <c r="D34" s="62">
        <f t="shared" si="1"/>
        <v>10</v>
      </c>
      <c r="E34" s="62">
        <v>0</v>
      </c>
      <c r="F34" s="62">
        <v>0</v>
      </c>
    </row>
    <row r="35" spans="1:6" ht="15">
      <c r="A35" s="72" t="s">
        <v>231</v>
      </c>
      <c r="B35" s="62">
        <v>10</v>
      </c>
      <c r="C35" s="62">
        <v>12</v>
      </c>
      <c r="D35" s="62">
        <f t="shared" si="1"/>
        <v>-2</v>
      </c>
      <c r="E35" s="62">
        <v>0</v>
      </c>
      <c r="F35" s="62">
        <v>11</v>
      </c>
    </row>
    <row r="36" spans="1:6" ht="30.75">
      <c r="A36" s="72" t="s">
        <v>99</v>
      </c>
      <c r="B36" s="62">
        <v>10</v>
      </c>
      <c r="C36" s="62">
        <v>28</v>
      </c>
      <c r="D36" s="62">
        <f t="shared" si="1"/>
        <v>-18</v>
      </c>
      <c r="E36" s="62">
        <v>2</v>
      </c>
      <c r="F36" s="62">
        <v>26</v>
      </c>
    </row>
    <row r="37" spans="1:6" ht="15">
      <c r="A37" s="72" t="s">
        <v>145</v>
      </c>
      <c r="B37" s="62">
        <v>10</v>
      </c>
      <c r="C37" s="62">
        <v>35</v>
      </c>
      <c r="D37" s="62">
        <f t="shared" si="1"/>
        <v>-25</v>
      </c>
      <c r="E37" s="62">
        <v>5</v>
      </c>
      <c r="F37" s="62">
        <v>28</v>
      </c>
    </row>
    <row r="38" spans="1:6" ht="15">
      <c r="A38" s="72" t="s">
        <v>146</v>
      </c>
      <c r="B38" s="62">
        <v>9</v>
      </c>
      <c r="C38" s="62">
        <v>13</v>
      </c>
      <c r="D38" s="62">
        <f t="shared" si="1"/>
        <v>-4</v>
      </c>
      <c r="E38" s="62">
        <v>4</v>
      </c>
      <c r="F38" s="62">
        <v>12</v>
      </c>
    </row>
    <row r="39" spans="1:6" ht="15">
      <c r="A39" s="72" t="s">
        <v>98</v>
      </c>
      <c r="B39" s="62">
        <v>8</v>
      </c>
      <c r="C39" s="62">
        <v>26</v>
      </c>
      <c r="D39" s="62">
        <f t="shared" si="1"/>
        <v>-18</v>
      </c>
      <c r="E39" s="62">
        <v>4</v>
      </c>
      <c r="F39" s="62">
        <v>20</v>
      </c>
    </row>
    <row r="40" spans="1:6" ht="15">
      <c r="A40" s="72" t="s">
        <v>67</v>
      </c>
      <c r="B40" s="62">
        <v>8</v>
      </c>
      <c r="C40" s="62">
        <v>58</v>
      </c>
      <c r="D40" s="62">
        <f t="shared" si="1"/>
        <v>-50</v>
      </c>
      <c r="E40" s="62">
        <v>3</v>
      </c>
      <c r="F40" s="62">
        <v>51</v>
      </c>
    </row>
    <row r="41" spans="1:6" ht="15">
      <c r="A41" s="72" t="s">
        <v>232</v>
      </c>
      <c r="B41" s="62">
        <v>7</v>
      </c>
      <c r="C41" s="62">
        <v>3</v>
      </c>
      <c r="D41" s="62">
        <f t="shared" si="1"/>
        <v>4</v>
      </c>
      <c r="E41" s="62">
        <v>5</v>
      </c>
      <c r="F41" s="62">
        <v>3</v>
      </c>
    </row>
    <row r="42" spans="1:6" ht="15">
      <c r="A42" s="72" t="s">
        <v>131</v>
      </c>
      <c r="B42" s="62">
        <v>7</v>
      </c>
      <c r="C42" s="62">
        <v>8</v>
      </c>
      <c r="D42" s="62">
        <f t="shared" si="1"/>
        <v>-1</v>
      </c>
      <c r="E42" s="62">
        <v>5</v>
      </c>
      <c r="F42" s="62">
        <v>7</v>
      </c>
    </row>
    <row r="43" spans="1:6" ht="30.75">
      <c r="A43" s="72" t="s">
        <v>140</v>
      </c>
      <c r="B43" s="62">
        <v>7</v>
      </c>
      <c r="C43" s="62">
        <v>50</v>
      </c>
      <c r="D43" s="62">
        <f t="shared" si="1"/>
        <v>-43</v>
      </c>
      <c r="E43" s="62">
        <v>1</v>
      </c>
      <c r="F43" s="62">
        <v>47</v>
      </c>
    </row>
    <row r="44" spans="1:6" ht="15">
      <c r="A44" s="72" t="s">
        <v>144</v>
      </c>
      <c r="B44" s="62">
        <v>7</v>
      </c>
      <c r="C44" s="62">
        <v>16</v>
      </c>
      <c r="D44" s="62">
        <f t="shared" si="1"/>
        <v>-9</v>
      </c>
      <c r="E44" s="62">
        <v>1</v>
      </c>
      <c r="F44" s="62">
        <v>14</v>
      </c>
    </row>
    <row r="45" spans="1:6" ht="17.25">
      <c r="A45" s="161" t="s">
        <v>2</v>
      </c>
      <c r="B45" s="162"/>
      <c r="C45" s="162"/>
      <c r="D45" s="162"/>
      <c r="E45" s="162"/>
      <c r="F45" s="163"/>
    </row>
    <row r="46" spans="1:6" ht="15">
      <c r="A46" s="72" t="s">
        <v>79</v>
      </c>
      <c r="B46" s="62">
        <v>129</v>
      </c>
      <c r="C46" s="62">
        <v>129</v>
      </c>
      <c r="D46" s="62">
        <f aca="true" t="shared" si="2" ref="D46:D63">B46-C46</f>
        <v>0</v>
      </c>
      <c r="E46" s="62">
        <v>17</v>
      </c>
      <c r="F46" s="62">
        <v>108</v>
      </c>
    </row>
    <row r="47" spans="1:6" ht="15">
      <c r="A47" s="72" t="s">
        <v>52</v>
      </c>
      <c r="B47" s="62">
        <v>94</v>
      </c>
      <c r="C47" s="62">
        <v>298</v>
      </c>
      <c r="D47" s="62">
        <f t="shared" si="2"/>
        <v>-204</v>
      </c>
      <c r="E47" s="62">
        <v>26</v>
      </c>
      <c r="F47" s="62">
        <v>266</v>
      </c>
    </row>
    <row r="48" spans="1:6" ht="15">
      <c r="A48" s="72" t="s">
        <v>147</v>
      </c>
      <c r="B48" s="62">
        <v>33</v>
      </c>
      <c r="C48" s="62">
        <v>48</v>
      </c>
      <c r="D48" s="62">
        <f t="shared" si="2"/>
        <v>-15</v>
      </c>
      <c r="E48" s="62">
        <v>5</v>
      </c>
      <c r="F48" s="62">
        <v>44</v>
      </c>
    </row>
    <row r="49" spans="1:6" ht="15">
      <c r="A49" s="72" t="s">
        <v>222</v>
      </c>
      <c r="B49" s="62">
        <v>18</v>
      </c>
      <c r="C49" s="62">
        <v>21</v>
      </c>
      <c r="D49" s="62">
        <f t="shared" si="2"/>
        <v>-3</v>
      </c>
      <c r="E49" s="62">
        <v>5</v>
      </c>
      <c r="F49" s="62">
        <v>18</v>
      </c>
    </row>
    <row r="50" spans="1:6" ht="15">
      <c r="A50" s="72" t="s">
        <v>82</v>
      </c>
      <c r="B50" s="62">
        <v>15</v>
      </c>
      <c r="C50" s="62">
        <v>31</v>
      </c>
      <c r="D50" s="62">
        <f t="shared" si="2"/>
        <v>-16</v>
      </c>
      <c r="E50" s="62">
        <v>4</v>
      </c>
      <c r="F50" s="62">
        <v>24</v>
      </c>
    </row>
    <row r="51" spans="1:6" ht="15">
      <c r="A51" s="72" t="s">
        <v>64</v>
      </c>
      <c r="B51" s="62">
        <v>14</v>
      </c>
      <c r="C51" s="62">
        <v>58</v>
      </c>
      <c r="D51" s="62">
        <f t="shared" si="2"/>
        <v>-44</v>
      </c>
      <c r="E51" s="62">
        <v>6</v>
      </c>
      <c r="F51" s="62">
        <v>48</v>
      </c>
    </row>
    <row r="52" spans="1:6" ht="15">
      <c r="A52" s="72" t="s">
        <v>80</v>
      </c>
      <c r="B52" s="62">
        <v>14</v>
      </c>
      <c r="C52" s="62">
        <v>70</v>
      </c>
      <c r="D52" s="62">
        <f t="shared" si="2"/>
        <v>-56</v>
      </c>
      <c r="E52" s="62">
        <v>10</v>
      </c>
      <c r="F52" s="62">
        <v>65</v>
      </c>
    </row>
    <row r="53" spans="1:6" ht="15">
      <c r="A53" s="72" t="s">
        <v>83</v>
      </c>
      <c r="B53" s="62">
        <v>12</v>
      </c>
      <c r="C53" s="62">
        <v>25</v>
      </c>
      <c r="D53" s="62">
        <f t="shared" si="2"/>
        <v>-13</v>
      </c>
      <c r="E53" s="62">
        <v>2</v>
      </c>
      <c r="F53" s="62">
        <v>18</v>
      </c>
    </row>
    <row r="54" spans="1:6" ht="15">
      <c r="A54" s="72" t="s">
        <v>148</v>
      </c>
      <c r="B54" s="62">
        <v>12</v>
      </c>
      <c r="C54" s="62">
        <v>19</v>
      </c>
      <c r="D54" s="62">
        <f t="shared" si="2"/>
        <v>-7</v>
      </c>
      <c r="E54" s="62">
        <v>5</v>
      </c>
      <c r="F54" s="62">
        <v>18</v>
      </c>
    </row>
    <row r="55" spans="1:6" ht="15">
      <c r="A55" s="72" t="s">
        <v>84</v>
      </c>
      <c r="B55" s="62">
        <v>11</v>
      </c>
      <c r="C55" s="62">
        <v>25</v>
      </c>
      <c r="D55" s="62">
        <f t="shared" si="2"/>
        <v>-14</v>
      </c>
      <c r="E55" s="62">
        <v>2</v>
      </c>
      <c r="F55" s="62">
        <v>25</v>
      </c>
    </row>
    <row r="56" spans="1:6" ht="15">
      <c r="A56" s="72" t="s">
        <v>164</v>
      </c>
      <c r="B56" s="62">
        <v>9</v>
      </c>
      <c r="C56" s="62">
        <v>34</v>
      </c>
      <c r="D56" s="62">
        <f t="shared" si="2"/>
        <v>-25</v>
      </c>
      <c r="E56" s="62">
        <v>5</v>
      </c>
      <c r="F56" s="62">
        <v>26</v>
      </c>
    </row>
    <row r="57" spans="1:6" ht="15">
      <c r="A57" s="72" t="s">
        <v>233</v>
      </c>
      <c r="B57" s="62">
        <v>9</v>
      </c>
      <c r="C57" s="62">
        <v>9</v>
      </c>
      <c r="D57" s="62">
        <f t="shared" si="2"/>
        <v>0</v>
      </c>
      <c r="E57" s="62">
        <v>1</v>
      </c>
      <c r="F57" s="62">
        <v>8</v>
      </c>
    </row>
    <row r="58" spans="1:6" ht="15">
      <c r="A58" s="72" t="s">
        <v>234</v>
      </c>
      <c r="B58" s="62">
        <v>9</v>
      </c>
      <c r="C58" s="62">
        <v>2</v>
      </c>
      <c r="D58" s="62">
        <f t="shared" si="2"/>
        <v>7</v>
      </c>
      <c r="E58" s="62">
        <v>0</v>
      </c>
      <c r="F58" s="62">
        <v>2</v>
      </c>
    </row>
    <row r="59" spans="1:6" ht="15">
      <c r="A59" s="72" t="s">
        <v>235</v>
      </c>
      <c r="B59" s="62">
        <v>7</v>
      </c>
      <c r="C59" s="62">
        <v>15</v>
      </c>
      <c r="D59" s="62">
        <f t="shared" si="2"/>
        <v>-8</v>
      </c>
      <c r="E59" s="62">
        <v>1</v>
      </c>
      <c r="F59" s="62">
        <v>15</v>
      </c>
    </row>
    <row r="60" spans="1:6" ht="15">
      <c r="A60" s="72" t="s">
        <v>81</v>
      </c>
      <c r="B60" s="62">
        <v>7</v>
      </c>
      <c r="C60" s="62">
        <v>50</v>
      </c>
      <c r="D60" s="62">
        <f t="shared" si="2"/>
        <v>-43</v>
      </c>
      <c r="E60" s="62">
        <v>0</v>
      </c>
      <c r="F60" s="62">
        <v>40</v>
      </c>
    </row>
    <row r="61" spans="1:6" ht="15">
      <c r="A61" s="72" t="s">
        <v>236</v>
      </c>
      <c r="B61" s="62">
        <v>6</v>
      </c>
      <c r="C61" s="62">
        <v>7</v>
      </c>
      <c r="D61" s="62">
        <f t="shared" si="2"/>
        <v>-1</v>
      </c>
      <c r="E61" s="62">
        <v>4</v>
      </c>
      <c r="F61" s="62">
        <v>7</v>
      </c>
    </row>
    <row r="62" spans="1:6" ht="15">
      <c r="A62" s="72" t="s">
        <v>237</v>
      </c>
      <c r="B62" s="62">
        <v>6</v>
      </c>
      <c r="C62" s="62">
        <v>16</v>
      </c>
      <c r="D62" s="62">
        <f t="shared" si="2"/>
        <v>-10</v>
      </c>
      <c r="E62" s="62">
        <v>3</v>
      </c>
      <c r="F62" s="62">
        <v>15</v>
      </c>
    </row>
    <row r="63" spans="1:6" ht="15">
      <c r="A63" s="72" t="s">
        <v>238</v>
      </c>
      <c r="B63" s="62">
        <v>6</v>
      </c>
      <c r="C63" s="62">
        <v>14</v>
      </c>
      <c r="D63" s="62">
        <f t="shared" si="2"/>
        <v>-8</v>
      </c>
      <c r="E63" s="62">
        <v>3</v>
      </c>
      <c r="F63" s="62">
        <v>13</v>
      </c>
    </row>
    <row r="64" spans="1:6" ht="17.25">
      <c r="A64" s="161" t="s">
        <v>1</v>
      </c>
      <c r="B64" s="162"/>
      <c r="C64" s="162"/>
      <c r="D64" s="162"/>
      <c r="E64" s="162"/>
      <c r="F64" s="163"/>
    </row>
    <row r="65" spans="1:6" ht="15">
      <c r="A65" s="72" t="s">
        <v>63</v>
      </c>
      <c r="B65" s="62">
        <v>83</v>
      </c>
      <c r="C65" s="62">
        <v>67</v>
      </c>
      <c r="D65" s="62">
        <f aca="true" t="shared" si="3" ref="D65:D76">B65-C65</f>
        <v>16</v>
      </c>
      <c r="E65" s="62">
        <v>13</v>
      </c>
      <c r="F65" s="62">
        <v>59</v>
      </c>
    </row>
    <row r="66" spans="1:6" ht="15">
      <c r="A66" s="72" t="s">
        <v>66</v>
      </c>
      <c r="B66" s="62">
        <v>37</v>
      </c>
      <c r="C66" s="62">
        <v>89</v>
      </c>
      <c r="D66" s="62">
        <f t="shared" si="3"/>
        <v>-52</v>
      </c>
      <c r="E66" s="62">
        <v>16</v>
      </c>
      <c r="F66" s="62">
        <v>79</v>
      </c>
    </row>
    <row r="67" spans="1:6" ht="15">
      <c r="A67" s="72" t="s">
        <v>128</v>
      </c>
      <c r="B67" s="62">
        <v>20</v>
      </c>
      <c r="C67" s="62">
        <v>98</v>
      </c>
      <c r="D67" s="62">
        <f t="shared" si="3"/>
        <v>-78</v>
      </c>
      <c r="E67" s="62">
        <v>6</v>
      </c>
      <c r="F67" s="62">
        <v>88</v>
      </c>
    </row>
    <row r="68" spans="1:6" ht="15">
      <c r="A68" s="72" t="s">
        <v>189</v>
      </c>
      <c r="B68" s="62">
        <v>15</v>
      </c>
      <c r="C68" s="62">
        <v>8</v>
      </c>
      <c r="D68" s="62">
        <f t="shared" si="3"/>
        <v>7</v>
      </c>
      <c r="E68" s="62">
        <v>1</v>
      </c>
      <c r="F68" s="62">
        <v>8</v>
      </c>
    </row>
    <row r="69" spans="1:6" ht="21.75" customHeight="1">
      <c r="A69" s="72" t="s">
        <v>103</v>
      </c>
      <c r="B69" s="62">
        <v>9</v>
      </c>
      <c r="C69" s="62">
        <v>43</v>
      </c>
      <c r="D69" s="62">
        <f t="shared" si="3"/>
        <v>-34</v>
      </c>
      <c r="E69" s="62">
        <v>2</v>
      </c>
      <c r="F69" s="62">
        <v>39</v>
      </c>
    </row>
    <row r="70" spans="1:6" ht="15">
      <c r="A70" s="72" t="s">
        <v>101</v>
      </c>
      <c r="B70" s="62">
        <v>7</v>
      </c>
      <c r="C70" s="62">
        <v>47</v>
      </c>
      <c r="D70" s="62">
        <f t="shared" si="3"/>
        <v>-40</v>
      </c>
      <c r="E70" s="62">
        <v>2</v>
      </c>
      <c r="F70" s="62">
        <v>38</v>
      </c>
    </row>
    <row r="71" spans="1:6" ht="15">
      <c r="A71" s="72" t="s">
        <v>102</v>
      </c>
      <c r="B71" s="62">
        <v>7</v>
      </c>
      <c r="C71" s="62">
        <v>41</v>
      </c>
      <c r="D71" s="62">
        <f t="shared" si="3"/>
        <v>-34</v>
      </c>
      <c r="E71" s="62">
        <v>6</v>
      </c>
      <c r="F71" s="62">
        <v>36</v>
      </c>
    </row>
    <row r="72" spans="1:6" ht="15">
      <c r="A72" s="72" t="s">
        <v>239</v>
      </c>
      <c r="B72" s="62">
        <v>5</v>
      </c>
      <c r="C72" s="62">
        <v>6</v>
      </c>
      <c r="D72" s="62">
        <f t="shared" si="3"/>
        <v>-1</v>
      </c>
      <c r="E72" s="62">
        <v>0</v>
      </c>
      <c r="F72" s="62">
        <v>6</v>
      </c>
    </row>
    <row r="73" spans="1:6" ht="15">
      <c r="A73" s="72" t="s">
        <v>171</v>
      </c>
      <c r="B73" s="62">
        <v>4</v>
      </c>
      <c r="C73" s="62">
        <v>14</v>
      </c>
      <c r="D73" s="62">
        <f t="shared" si="3"/>
        <v>-10</v>
      </c>
      <c r="E73" s="62">
        <v>3</v>
      </c>
      <c r="F73" s="62">
        <v>13</v>
      </c>
    </row>
    <row r="74" spans="1:6" ht="15">
      <c r="A74" s="72" t="s">
        <v>183</v>
      </c>
      <c r="B74" s="93">
        <v>4</v>
      </c>
      <c r="C74" s="70">
        <v>4</v>
      </c>
      <c r="D74" s="62">
        <f t="shared" si="3"/>
        <v>0</v>
      </c>
      <c r="E74" s="62">
        <v>3</v>
      </c>
      <c r="F74" s="62">
        <v>4</v>
      </c>
    </row>
    <row r="75" spans="1:6" ht="15">
      <c r="A75" s="72" t="s">
        <v>149</v>
      </c>
      <c r="B75" s="93">
        <v>4</v>
      </c>
      <c r="C75" s="70">
        <v>52</v>
      </c>
      <c r="D75" s="62">
        <f t="shared" si="3"/>
        <v>-48</v>
      </c>
      <c r="E75" s="62">
        <v>2</v>
      </c>
      <c r="F75" s="62">
        <v>46</v>
      </c>
    </row>
    <row r="76" spans="1:6" ht="30.75">
      <c r="A76" s="72" t="s">
        <v>150</v>
      </c>
      <c r="B76" s="93">
        <v>4</v>
      </c>
      <c r="C76" s="70">
        <v>22</v>
      </c>
      <c r="D76" s="62">
        <f t="shared" si="3"/>
        <v>-18</v>
      </c>
      <c r="E76" s="62">
        <v>1</v>
      </c>
      <c r="F76" s="62">
        <v>21</v>
      </c>
    </row>
    <row r="77" spans="1:6" ht="15.75" customHeight="1">
      <c r="A77" s="161" t="s">
        <v>5</v>
      </c>
      <c r="B77" s="162"/>
      <c r="C77" s="162"/>
      <c r="D77" s="162"/>
      <c r="E77" s="162"/>
      <c r="F77" s="163"/>
    </row>
    <row r="78" spans="1:6" ht="15">
      <c r="A78" s="72" t="s">
        <v>134</v>
      </c>
      <c r="B78" s="62">
        <v>225</v>
      </c>
      <c r="C78" s="70">
        <v>682</v>
      </c>
      <c r="D78" s="62">
        <f aca="true" t="shared" si="4" ref="D78:D95">B78-C78</f>
        <v>-457</v>
      </c>
      <c r="E78" s="62">
        <v>96</v>
      </c>
      <c r="F78" s="62">
        <v>592</v>
      </c>
    </row>
    <row r="79" spans="1:6" ht="15">
      <c r="A79" s="72" t="s">
        <v>51</v>
      </c>
      <c r="B79" s="62">
        <v>176</v>
      </c>
      <c r="C79" s="62">
        <v>212</v>
      </c>
      <c r="D79" s="62">
        <f t="shared" si="4"/>
        <v>-36</v>
      </c>
      <c r="E79" s="62">
        <v>33</v>
      </c>
      <c r="F79" s="62">
        <v>169</v>
      </c>
    </row>
    <row r="80" spans="1:6" ht="15">
      <c r="A80" s="72" t="s">
        <v>138</v>
      </c>
      <c r="B80" s="62">
        <v>149</v>
      </c>
      <c r="C80" s="62">
        <v>227</v>
      </c>
      <c r="D80" s="62">
        <f t="shared" si="4"/>
        <v>-78</v>
      </c>
      <c r="E80" s="62">
        <v>40</v>
      </c>
      <c r="F80" s="62">
        <v>202</v>
      </c>
    </row>
    <row r="81" spans="1:6" ht="30.75">
      <c r="A81" s="72" t="s">
        <v>125</v>
      </c>
      <c r="B81" s="62">
        <v>100</v>
      </c>
      <c r="C81" s="70">
        <v>347</v>
      </c>
      <c r="D81" s="62">
        <f t="shared" si="4"/>
        <v>-247</v>
      </c>
      <c r="E81" s="62">
        <v>30</v>
      </c>
      <c r="F81" s="62">
        <v>300</v>
      </c>
    </row>
    <row r="82" spans="1:6" ht="62.25">
      <c r="A82" s="72" t="s">
        <v>139</v>
      </c>
      <c r="B82" s="62">
        <v>61</v>
      </c>
      <c r="C82" s="62">
        <v>121</v>
      </c>
      <c r="D82" s="62">
        <f t="shared" si="4"/>
        <v>-60</v>
      </c>
      <c r="E82" s="62">
        <v>15</v>
      </c>
      <c r="F82" s="62">
        <v>115</v>
      </c>
    </row>
    <row r="83" spans="1:6" ht="30.75">
      <c r="A83" s="72" t="s">
        <v>151</v>
      </c>
      <c r="B83" s="62">
        <v>50</v>
      </c>
      <c r="C83" s="62">
        <v>5</v>
      </c>
      <c r="D83" s="62">
        <f t="shared" si="4"/>
        <v>45</v>
      </c>
      <c r="E83" s="62">
        <v>48</v>
      </c>
      <c r="F83" s="62">
        <v>3</v>
      </c>
    </row>
    <row r="84" spans="1:15" ht="15">
      <c r="A84" s="72" t="s">
        <v>50</v>
      </c>
      <c r="B84" s="62">
        <v>49</v>
      </c>
      <c r="C84" s="62">
        <v>171</v>
      </c>
      <c r="D84" s="62">
        <f t="shared" si="4"/>
        <v>-122</v>
      </c>
      <c r="E84" s="62">
        <v>12</v>
      </c>
      <c r="F84" s="62">
        <v>148</v>
      </c>
      <c r="O84" s="108"/>
    </row>
    <row r="85" spans="1:15" ht="15">
      <c r="A85" s="72" t="s">
        <v>65</v>
      </c>
      <c r="B85" s="62">
        <v>36</v>
      </c>
      <c r="C85" s="62">
        <v>65</v>
      </c>
      <c r="D85" s="62">
        <f t="shared" si="4"/>
        <v>-29</v>
      </c>
      <c r="E85" s="62">
        <v>19</v>
      </c>
      <c r="F85" s="62">
        <v>59</v>
      </c>
      <c r="O85" s="108"/>
    </row>
    <row r="86" spans="1:15" ht="15">
      <c r="A86" s="72" t="s">
        <v>70</v>
      </c>
      <c r="B86" s="62">
        <v>31</v>
      </c>
      <c r="C86" s="62">
        <v>54</v>
      </c>
      <c r="D86" s="62">
        <f t="shared" si="4"/>
        <v>-23</v>
      </c>
      <c r="E86" s="62">
        <v>12</v>
      </c>
      <c r="F86" s="62">
        <v>44</v>
      </c>
      <c r="O86" s="108"/>
    </row>
    <row r="87" spans="1:15" ht="15">
      <c r="A87" s="72" t="s">
        <v>104</v>
      </c>
      <c r="B87" s="62">
        <v>26</v>
      </c>
      <c r="C87" s="62">
        <v>43</v>
      </c>
      <c r="D87" s="62">
        <f t="shared" si="4"/>
        <v>-17</v>
      </c>
      <c r="E87" s="62">
        <v>4</v>
      </c>
      <c r="F87" s="62">
        <v>37</v>
      </c>
      <c r="O87" s="108"/>
    </row>
    <row r="88" spans="1:15" ht="15">
      <c r="A88" s="72" t="s">
        <v>72</v>
      </c>
      <c r="B88" s="62">
        <v>17</v>
      </c>
      <c r="C88" s="62">
        <v>47</v>
      </c>
      <c r="D88" s="62">
        <f t="shared" si="4"/>
        <v>-30</v>
      </c>
      <c r="E88" s="62">
        <v>2</v>
      </c>
      <c r="F88" s="62">
        <v>41</v>
      </c>
      <c r="O88" s="108"/>
    </row>
    <row r="89" spans="1:6" ht="15">
      <c r="A89" s="72" t="s">
        <v>105</v>
      </c>
      <c r="B89" s="62">
        <v>16</v>
      </c>
      <c r="C89" s="62">
        <v>58</v>
      </c>
      <c r="D89" s="62">
        <f t="shared" si="4"/>
        <v>-42</v>
      </c>
      <c r="E89" s="62">
        <v>12</v>
      </c>
      <c r="F89" s="62">
        <v>49</v>
      </c>
    </row>
    <row r="90" spans="1:6" ht="15">
      <c r="A90" s="72" t="s">
        <v>240</v>
      </c>
      <c r="B90" s="62">
        <v>12</v>
      </c>
      <c r="C90" s="62">
        <v>16</v>
      </c>
      <c r="D90" s="62">
        <f t="shared" si="4"/>
        <v>-4</v>
      </c>
      <c r="E90" s="62">
        <v>0</v>
      </c>
      <c r="F90" s="62">
        <v>13</v>
      </c>
    </row>
    <row r="91" spans="1:6" ht="30.75">
      <c r="A91" s="72" t="s">
        <v>241</v>
      </c>
      <c r="B91" s="62">
        <v>9</v>
      </c>
      <c r="C91" s="62">
        <v>3</v>
      </c>
      <c r="D91" s="62">
        <f t="shared" si="4"/>
        <v>6</v>
      </c>
      <c r="E91" s="62">
        <v>9</v>
      </c>
      <c r="F91" s="62">
        <v>3</v>
      </c>
    </row>
    <row r="92" spans="1:6" ht="15">
      <c r="A92" s="72" t="s">
        <v>190</v>
      </c>
      <c r="B92" s="62">
        <v>8</v>
      </c>
      <c r="C92" s="62">
        <v>13</v>
      </c>
      <c r="D92" s="62">
        <f t="shared" si="4"/>
        <v>-5</v>
      </c>
      <c r="E92" s="62">
        <v>6</v>
      </c>
      <c r="F92" s="62">
        <v>12</v>
      </c>
    </row>
    <row r="93" spans="1:6" ht="30.75">
      <c r="A93" s="72" t="s">
        <v>106</v>
      </c>
      <c r="B93" s="62">
        <v>7</v>
      </c>
      <c r="C93" s="62">
        <v>33</v>
      </c>
      <c r="D93" s="62">
        <f t="shared" si="4"/>
        <v>-26</v>
      </c>
      <c r="E93" s="62">
        <v>1</v>
      </c>
      <c r="F93" s="62">
        <v>32</v>
      </c>
    </row>
    <row r="94" spans="1:6" ht="15" customHeight="1">
      <c r="A94" s="72" t="s">
        <v>152</v>
      </c>
      <c r="B94" s="62">
        <v>6</v>
      </c>
      <c r="C94" s="62">
        <v>3</v>
      </c>
      <c r="D94" s="62">
        <f t="shared" si="4"/>
        <v>3</v>
      </c>
      <c r="E94" s="62">
        <v>2</v>
      </c>
      <c r="F94" s="62">
        <v>2</v>
      </c>
    </row>
    <row r="95" spans="1:6" ht="15">
      <c r="A95" s="72" t="s">
        <v>135</v>
      </c>
      <c r="B95" s="62">
        <v>6</v>
      </c>
      <c r="C95" s="62">
        <v>50</v>
      </c>
      <c r="D95" s="62">
        <f t="shared" si="4"/>
        <v>-44</v>
      </c>
      <c r="E95" s="62">
        <v>3</v>
      </c>
      <c r="F95" s="62">
        <v>44</v>
      </c>
    </row>
    <row r="96" spans="1:6" ht="18.75" customHeight="1">
      <c r="A96" s="161" t="s">
        <v>85</v>
      </c>
      <c r="B96" s="162"/>
      <c r="C96" s="162"/>
      <c r="D96" s="162"/>
      <c r="E96" s="162"/>
      <c r="F96" s="163"/>
    </row>
    <row r="97" spans="1:6" ht="15">
      <c r="A97" s="72" t="s">
        <v>107</v>
      </c>
      <c r="B97" s="62">
        <v>49</v>
      </c>
      <c r="C97" s="62">
        <v>81</v>
      </c>
      <c r="D97" s="62">
        <f aca="true" t="shared" si="5" ref="D97:D102">B97-C97</f>
        <v>-32</v>
      </c>
      <c r="E97" s="62">
        <v>4</v>
      </c>
      <c r="F97" s="62">
        <v>72</v>
      </c>
    </row>
    <row r="98" spans="1:6" ht="15">
      <c r="A98" s="72" t="s">
        <v>108</v>
      </c>
      <c r="B98" s="62">
        <v>10</v>
      </c>
      <c r="C98" s="62">
        <v>24</v>
      </c>
      <c r="D98" s="62">
        <f t="shared" si="5"/>
        <v>-14</v>
      </c>
      <c r="E98" s="62">
        <v>10</v>
      </c>
      <c r="F98" s="62">
        <v>21</v>
      </c>
    </row>
    <row r="99" spans="1:6" ht="15">
      <c r="A99" s="72" t="s">
        <v>109</v>
      </c>
      <c r="B99" s="62">
        <v>6</v>
      </c>
      <c r="C99" s="62">
        <v>19</v>
      </c>
      <c r="D99" s="62">
        <f t="shared" si="5"/>
        <v>-13</v>
      </c>
      <c r="E99" s="62">
        <v>5</v>
      </c>
      <c r="F99" s="62">
        <v>18</v>
      </c>
    </row>
    <row r="100" spans="1:6" ht="30.75">
      <c r="A100" s="72" t="s">
        <v>153</v>
      </c>
      <c r="B100" s="62">
        <v>4</v>
      </c>
      <c r="C100" s="70">
        <v>8</v>
      </c>
      <c r="D100" s="62">
        <f t="shared" si="5"/>
        <v>-4</v>
      </c>
      <c r="E100" s="62">
        <v>1</v>
      </c>
      <c r="F100" s="62">
        <v>8</v>
      </c>
    </row>
    <row r="101" spans="1:6" ht="15">
      <c r="A101" s="72" t="s">
        <v>167</v>
      </c>
      <c r="B101" s="62">
        <v>2</v>
      </c>
      <c r="C101" s="70">
        <v>15</v>
      </c>
      <c r="D101" s="62">
        <f t="shared" si="5"/>
        <v>-13</v>
      </c>
      <c r="E101" s="62">
        <v>2</v>
      </c>
      <c r="F101" s="62">
        <v>14</v>
      </c>
    </row>
    <row r="102" spans="1:6" ht="15">
      <c r="A102" s="72" t="s">
        <v>242</v>
      </c>
      <c r="B102" s="62">
        <v>2</v>
      </c>
      <c r="C102" s="70">
        <v>1</v>
      </c>
      <c r="D102" s="62">
        <f t="shared" si="5"/>
        <v>1</v>
      </c>
      <c r="E102" s="62">
        <v>2</v>
      </c>
      <c r="F102" s="62">
        <v>1</v>
      </c>
    </row>
    <row r="103" spans="1:6" ht="18.75" customHeight="1">
      <c r="A103" s="161" t="s">
        <v>6</v>
      </c>
      <c r="B103" s="162"/>
      <c r="C103" s="162"/>
      <c r="D103" s="162"/>
      <c r="E103" s="162"/>
      <c r="F103" s="163"/>
    </row>
    <row r="104" spans="1:6" ht="15">
      <c r="A104" s="72" t="s">
        <v>58</v>
      </c>
      <c r="B104" s="62">
        <v>116</v>
      </c>
      <c r="C104" s="62">
        <v>135</v>
      </c>
      <c r="D104" s="62">
        <f aca="true" t="shared" si="6" ref="D104:D123">B104-C104</f>
        <v>-19</v>
      </c>
      <c r="E104" s="62">
        <v>79</v>
      </c>
      <c r="F104" s="62">
        <v>122</v>
      </c>
    </row>
    <row r="105" spans="1:6" ht="15">
      <c r="A105" s="72" t="s">
        <v>54</v>
      </c>
      <c r="B105" s="62">
        <v>49</v>
      </c>
      <c r="C105" s="62">
        <v>67</v>
      </c>
      <c r="D105" s="62">
        <f t="shared" si="6"/>
        <v>-18</v>
      </c>
      <c r="E105" s="62">
        <v>18</v>
      </c>
      <c r="F105" s="62">
        <v>63</v>
      </c>
    </row>
    <row r="106" spans="1:6" ht="15">
      <c r="A106" s="125" t="s">
        <v>127</v>
      </c>
      <c r="B106" s="62">
        <v>43</v>
      </c>
      <c r="C106" s="70">
        <v>34</v>
      </c>
      <c r="D106" s="62">
        <f t="shared" si="6"/>
        <v>9</v>
      </c>
      <c r="E106" s="62">
        <v>15</v>
      </c>
      <c r="F106" s="62">
        <v>31</v>
      </c>
    </row>
    <row r="107" spans="1:6" ht="46.5">
      <c r="A107" s="72" t="s">
        <v>61</v>
      </c>
      <c r="B107" s="62">
        <v>42</v>
      </c>
      <c r="C107" s="62">
        <v>28</v>
      </c>
      <c r="D107" s="62">
        <f t="shared" si="6"/>
        <v>14</v>
      </c>
      <c r="E107" s="62">
        <v>26</v>
      </c>
      <c r="F107" s="62">
        <v>24</v>
      </c>
    </row>
    <row r="108" spans="1:6" ht="30.75">
      <c r="A108" s="72" t="s">
        <v>130</v>
      </c>
      <c r="B108" s="62">
        <v>35</v>
      </c>
      <c r="C108" s="62">
        <v>29</v>
      </c>
      <c r="D108" s="62">
        <f t="shared" si="6"/>
        <v>6</v>
      </c>
      <c r="E108" s="62">
        <v>12</v>
      </c>
      <c r="F108" s="62">
        <v>22</v>
      </c>
    </row>
    <row r="109" spans="1:6" ht="15">
      <c r="A109" s="72" t="s">
        <v>220</v>
      </c>
      <c r="B109" s="62">
        <v>30</v>
      </c>
      <c r="C109" s="62">
        <v>12</v>
      </c>
      <c r="D109" s="62">
        <f t="shared" si="6"/>
        <v>18</v>
      </c>
      <c r="E109" s="62">
        <v>30</v>
      </c>
      <c r="F109" s="62">
        <v>7</v>
      </c>
    </row>
    <row r="110" spans="1:6" ht="29.25" customHeight="1">
      <c r="A110" s="72" t="s">
        <v>111</v>
      </c>
      <c r="B110" s="62">
        <v>30</v>
      </c>
      <c r="C110" s="62">
        <v>51</v>
      </c>
      <c r="D110" s="62">
        <f t="shared" si="6"/>
        <v>-21</v>
      </c>
      <c r="E110" s="62">
        <v>8</v>
      </c>
      <c r="F110" s="62">
        <v>46</v>
      </c>
    </row>
    <row r="111" spans="1:6" ht="15" customHeight="1">
      <c r="A111" s="72" t="s">
        <v>110</v>
      </c>
      <c r="B111" s="62">
        <v>21</v>
      </c>
      <c r="C111" s="62">
        <v>36</v>
      </c>
      <c r="D111" s="62">
        <f t="shared" si="6"/>
        <v>-15</v>
      </c>
      <c r="E111" s="62">
        <v>13</v>
      </c>
      <c r="F111" s="62">
        <v>31</v>
      </c>
    </row>
    <row r="112" spans="1:6" ht="46.5">
      <c r="A112" s="72" t="s">
        <v>91</v>
      </c>
      <c r="B112" s="62">
        <v>20</v>
      </c>
      <c r="C112" s="62">
        <v>54</v>
      </c>
      <c r="D112" s="62">
        <f t="shared" si="6"/>
        <v>-34</v>
      </c>
      <c r="E112" s="62">
        <v>11</v>
      </c>
      <c r="F112" s="62">
        <v>49</v>
      </c>
    </row>
    <row r="113" spans="1:6" ht="15">
      <c r="A113" s="72" t="s">
        <v>221</v>
      </c>
      <c r="B113" s="62">
        <v>19</v>
      </c>
      <c r="C113" s="62">
        <v>4</v>
      </c>
      <c r="D113" s="62">
        <f t="shared" si="6"/>
        <v>15</v>
      </c>
      <c r="E113" s="62">
        <v>3</v>
      </c>
      <c r="F113" s="62">
        <v>4</v>
      </c>
    </row>
    <row r="114" spans="1:6" ht="15">
      <c r="A114" s="72" t="s">
        <v>69</v>
      </c>
      <c r="B114" s="62">
        <v>17</v>
      </c>
      <c r="C114" s="62">
        <v>15</v>
      </c>
      <c r="D114" s="62">
        <f t="shared" si="6"/>
        <v>2</v>
      </c>
      <c r="E114" s="62">
        <v>8</v>
      </c>
      <c r="F114" s="62">
        <v>14</v>
      </c>
    </row>
    <row r="115" spans="1:6" ht="30.75">
      <c r="A115" s="72" t="s">
        <v>165</v>
      </c>
      <c r="B115" s="62">
        <v>17</v>
      </c>
      <c r="C115" s="62">
        <v>6</v>
      </c>
      <c r="D115" s="62">
        <f t="shared" si="6"/>
        <v>11</v>
      </c>
      <c r="E115" s="62">
        <v>7</v>
      </c>
      <c r="F115" s="62">
        <v>6</v>
      </c>
    </row>
    <row r="116" spans="1:6" ht="15" customHeight="1">
      <c r="A116" s="72" t="s">
        <v>243</v>
      </c>
      <c r="B116" s="62">
        <v>16</v>
      </c>
      <c r="C116" s="62">
        <v>5</v>
      </c>
      <c r="D116" s="62">
        <f t="shared" si="6"/>
        <v>11</v>
      </c>
      <c r="E116" s="62">
        <v>9</v>
      </c>
      <c r="F116" s="62">
        <v>4</v>
      </c>
    </row>
    <row r="117" spans="1:6" ht="15" customHeight="1">
      <c r="A117" s="72" t="s">
        <v>112</v>
      </c>
      <c r="B117" s="62">
        <v>14</v>
      </c>
      <c r="C117" s="62">
        <v>19</v>
      </c>
      <c r="D117" s="62">
        <f t="shared" si="6"/>
        <v>-5</v>
      </c>
      <c r="E117" s="62">
        <v>7</v>
      </c>
      <c r="F117" s="62">
        <v>16</v>
      </c>
    </row>
    <row r="118" spans="1:6" ht="15" customHeight="1">
      <c r="A118" s="72" t="s">
        <v>168</v>
      </c>
      <c r="B118" s="62">
        <v>13</v>
      </c>
      <c r="C118" s="62">
        <v>18</v>
      </c>
      <c r="D118" s="62">
        <f t="shared" si="6"/>
        <v>-5</v>
      </c>
      <c r="E118" s="62">
        <v>8</v>
      </c>
      <c r="F118" s="62">
        <v>14</v>
      </c>
    </row>
    <row r="119" spans="1:6" ht="15">
      <c r="A119" s="72" t="s">
        <v>113</v>
      </c>
      <c r="B119" s="62">
        <v>11</v>
      </c>
      <c r="C119" s="62">
        <v>29</v>
      </c>
      <c r="D119" s="62">
        <f t="shared" si="6"/>
        <v>-18</v>
      </c>
      <c r="E119" s="62">
        <v>6</v>
      </c>
      <c r="F119" s="62">
        <v>24</v>
      </c>
    </row>
    <row r="120" spans="1:6" ht="62.25">
      <c r="A120" s="72" t="s">
        <v>244</v>
      </c>
      <c r="B120" s="62">
        <v>10</v>
      </c>
      <c r="C120" s="62">
        <v>1</v>
      </c>
      <c r="D120" s="62">
        <f t="shared" si="6"/>
        <v>9</v>
      </c>
      <c r="E120" s="62">
        <v>10</v>
      </c>
      <c r="F120" s="62">
        <v>1</v>
      </c>
    </row>
    <row r="121" spans="1:6" ht="15">
      <c r="A121" s="72" t="s">
        <v>158</v>
      </c>
      <c r="B121" s="62">
        <v>9</v>
      </c>
      <c r="C121" s="62">
        <v>48</v>
      </c>
      <c r="D121" s="62">
        <f t="shared" si="6"/>
        <v>-39</v>
      </c>
      <c r="E121" s="62">
        <v>3</v>
      </c>
      <c r="F121" s="62">
        <v>45</v>
      </c>
    </row>
    <row r="122" spans="1:6" ht="15" customHeight="1">
      <c r="A122" s="72" t="s">
        <v>245</v>
      </c>
      <c r="B122" s="62">
        <v>9</v>
      </c>
      <c r="C122" s="62">
        <v>0</v>
      </c>
      <c r="D122" s="62">
        <f t="shared" si="6"/>
        <v>9</v>
      </c>
      <c r="E122" s="62">
        <v>0</v>
      </c>
      <c r="F122" s="62">
        <v>0</v>
      </c>
    </row>
    <row r="123" spans="1:6" ht="30.75">
      <c r="A123" s="72" t="s">
        <v>166</v>
      </c>
      <c r="B123" s="62">
        <v>9</v>
      </c>
      <c r="C123" s="62">
        <v>107</v>
      </c>
      <c r="D123" s="62">
        <f t="shared" si="6"/>
        <v>-98</v>
      </c>
      <c r="E123" s="62">
        <v>2</v>
      </c>
      <c r="F123" s="62">
        <v>98</v>
      </c>
    </row>
    <row r="124" spans="1:6" ht="18.75" customHeight="1">
      <c r="A124" s="161" t="s">
        <v>86</v>
      </c>
      <c r="B124" s="162"/>
      <c r="C124" s="162"/>
      <c r="D124" s="162"/>
      <c r="E124" s="162"/>
      <c r="F124" s="163"/>
    </row>
    <row r="125" spans="1:6" ht="15">
      <c r="A125" s="72" t="s">
        <v>48</v>
      </c>
      <c r="B125" s="62">
        <v>274</v>
      </c>
      <c r="C125" s="62">
        <v>477</v>
      </c>
      <c r="D125" s="62">
        <f aca="true" t="shared" si="7" ref="D125:D146">B125-C125</f>
        <v>-203</v>
      </c>
      <c r="E125" s="62">
        <v>122</v>
      </c>
      <c r="F125" s="62">
        <v>435</v>
      </c>
    </row>
    <row r="126" spans="1:6" ht="15">
      <c r="A126" s="72" t="s">
        <v>129</v>
      </c>
      <c r="B126" s="62">
        <v>32</v>
      </c>
      <c r="C126" s="62">
        <v>151</v>
      </c>
      <c r="D126" s="62">
        <f t="shared" si="7"/>
        <v>-119</v>
      </c>
      <c r="E126" s="62">
        <v>15</v>
      </c>
      <c r="F126" s="62">
        <v>143</v>
      </c>
    </row>
    <row r="127" spans="1:6" ht="15">
      <c r="A127" s="72" t="s">
        <v>90</v>
      </c>
      <c r="B127" s="62">
        <v>27</v>
      </c>
      <c r="C127" s="62">
        <v>64</v>
      </c>
      <c r="D127" s="62">
        <f t="shared" si="7"/>
        <v>-37</v>
      </c>
      <c r="E127" s="62">
        <v>9</v>
      </c>
      <c r="F127" s="62">
        <v>52</v>
      </c>
    </row>
    <row r="128" spans="1:6" ht="15">
      <c r="A128" s="72" t="s">
        <v>71</v>
      </c>
      <c r="B128" s="62">
        <v>27</v>
      </c>
      <c r="C128" s="62">
        <v>60</v>
      </c>
      <c r="D128" s="62">
        <f t="shared" si="7"/>
        <v>-33</v>
      </c>
      <c r="E128" s="62">
        <v>11</v>
      </c>
      <c r="F128" s="62">
        <v>58</v>
      </c>
    </row>
    <row r="129" spans="1:6" ht="15">
      <c r="A129" s="72" t="s">
        <v>73</v>
      </c>
      <c r="B129" s="62">
        <v>22</v>
      </c>
      <c r="C129" s="62">
        <v>15</v>
      </c>
      <c r="D129" s="62">
        <f t="shared" si="7"/>
        <v>7</v>
      </c>
      <c r="E129" s="62">
        <v>9</v>
      </c>
      <c r="F129" s="62">
        <v>12</v>
      </c>
    </row>
    <row r="130" spans="1:6" ht="62.25">
      <c r="A130" s="72" t="s">
        <v>154</v>
      </c>
      <c r="B130" s="62">
        <v>16</v>
      </c>
      <c r="C130" s="62">
        <v>118</v>
      </c>
      <c r="D130" s="62">
        <f t="shared" si="7"/>
        <v>-102</v>
      </c>
      <c r="E130" s="62">
        <v>12</v>
      </c>
      <c r="F130" s="62">
        <v>110</v>
      </c>
    </row>
    <row r="131" spans="1:6" ht="15">
      <c r="A131" s="72" t="s">
        <v>89</v>
      </c>
      <c r="B131" s="62">
        <v>13</v>
      </c>
      <c r="C131" s="62">
        <v>22</v>
      </c>
      <c r="D131" s="62">
        <f t="shared" si="7"/>
        <v>-9</v>
      </c>
      <c r="E131" s="62">
        <v>5</v>
      </c>
      <c r="F131" s="62">
        <v>18</v>
      </c>
    </row>
    <row r="132" spans="1:6" ht="15">
      <c r="A132" s="72" t="s">
        <v>114</v>
      </c>
      <c r="B132" s="62">
        <v>13</v>
      </c>
      <c r="C132" s="62">
        <v>20</v>
      </c>
      <c r="D132" s="62">
        <f t="shared" si="7"/>
        <v>-7</v>
      </c>
      <c r="E132" s="62">
        <v>6</v>
      </c>
      <c r="F132" s="62">
        <v>20</v>
      </c>
    </row>
    <row r="133" spans="1:6" ht="46.5">
      <c r="A133" s="72" t="s">
        <v>246</v>
      </c>
      <c r="B133" s="62">
        <v>11</v>
      </c>
      <c r="C133" s="62">
        <v>13</v>
      </c>
      <c r="D133" s="62">
        <f t="shared" si="7"/>
        <v>-2</v>
      </c>
      <c r="E133" s="62">
        <v>11</v>
      </c>
      <c r="F133" s="62">
        <v>13</v>
      </c>
    </row>
    <row r="134" spans="1:6" ht="30.75">
      <c r="A134" s="72" t="s">
        <v>247</v>
      </c>
      <c r="B134" s="62">
        <v>10</v>
      </c>
      <c r="C134" s="62">
        <v>0</v>
      </c>
      <c r="D134" s="62">
        <f t="shared" si="7"/>
        <v>10</v>
      </c>
      <c r="E134" s="62">
        <v>0</v>
      </c>
      <c r="F134" s="62">
        <v>0</v>
      </c>
    </row>
    <row r="135" spans="1:6" ht="15">
      <c r="A135" s="72" t="s">
        <v>155</v>
      </c>
      <c r="B135" s="62">
        <v>10</v>
      </c>
      <c r="C135" s="62">
        <v>78</v>
      </c>
      <c r="D135" s="62">
        <f t="shared" si="7"/>
        <v>-68</v>
      </c>
      <c r="E135" s="62">
        <v>6</v>
      </c>
      <c r="F135" s="62">
        <v>68</v>
      </c>
    </row>
    <row r="136" spans="1:6" ht="15">
      <c r="A136" s="72" t="s">
        <v>115</v>
      </c>
      <c r="B136" s="62">
        <v>6</v>
      </c>
      <c r="C136" s="62">
        <v>18</v>
      </c>
      <c r="D136" s="62">
        <f t="shared" si="7"/>
        <v>-12</v>
      </c>
      <c r="E136" s="62">
        <v>2</v>
      </c>
      <c r="F136" s="62">
        <v>16</v>
      </c>
    </row>
    <row r="137" spans="1:6" ht="46.5">
      <c r="A137" s="72" t="s">
        <v>132</v>
      </c>
      <c r="B137" s="62">
        <v>6</v>
      </c>
      <c r="C137" s="62">
        <v>2</v>
      </c>
      <c r="D137" s="62">
        <f t="shared" si="7"/>
        <v>4</v>
      </c>
      <c r="E137" s="62">
        <v>3</v>
      </c>
      <c r="F137" s="62">
        <v>2</v>
      </c>
    </row>
    <row r="138" spans="1:6" ht="15">
      <c r="A138" s="72" t="s">
        <v>248</v>
      </c>
      <c r="B138" s="62">
        <v>6</v>
      </c>
      <c r="C138" s="62">
        <v>2</v>
      </c>
      <c r="D138" s="62">
        <f t="shared" si="7"/>
        <v>4</v>
      </c>
      <c r="E138" s="62">
        <v>0</v>
      </c>
      <c r="F138" s="62">
        <v>2</v>
      </c>
    </row>
    <row r="139" spans="1:6" ht="15">
      <c r="A139" s="72" t="s">
        <v>249</v>
      </c>
      <c r="B139" s="62">
        <v>6</v>
      </c>
      <c r="C139" s="62">
        <v>0</v>
      </c>
      <c r="D139" s="62">
        <f t="shared" si="7"/>
        <v>6</v>
      </c>
      <c r="E139" s="62">
        <v>6</v>
      </c>
      <c r="F139" s="62">
        <v>0</v>
      </c>
    </row>
    <row r="140" spans="1:6" ht="15">
      <c r="A140" s="72" t="s">
        <v>250</v>
      </c>
      <c r="B140" s="62">
        <v>6</v>
      </c>
      <c r="C140" s="62">
        <v>3</v>
      </c>
      <c r="D140" s="62">
        <f t="shared" si="7"/>
        <v>3</v>
      </c>
      <c r="E140" s="62">
        <v>5</v>
      </c>
      <c r="F140" s="62">
        <v>2</v>
      </c>
    </row>
    <row r="141" spans="1:6" ht="30.75">
      <c r="A141" s="72" t="s">
        <v>251</v>
      </c>
      <c r="B141" s="62">
        <v>5</v>
      </c>
      <c r="C141" s="62">
        <v>0</v>
      </c>
      <c r="D141" s="62">
        <f t="shared" si="7"/>
        <v>5</v>
      </c>
      <c r="E141" s="62">
        <v>5</v>
      </c>
      <c r="F141" s="62">
        <v>0</v>
      </c>
    </row>
    <row r="142" spans="1:6" ht="15">
      <c r="A142" s="72" t="s">
        <v>252</v>
      </c>
      <c r="B142" s="62">
        <v>5</v>
      </c>
      <c r="C142" s="62">
        <v>0</v>
      </c>
      <c r="D142" s="62">
        <f t="shared" si="7"/>
        <v>5</v>
      </c>
      <c r="E142" s="62">
        <v>2</v>
      </c>
      <c r="F142" s="62">
        <v>0</v>
      </c>
    </row>
    <row r="143" spans="1:6" ht="15">
      <c r="A143" s="72" t="s">
        <v>253</v>
      </c>
      <c r="B143" s="62">
        <v>5</v>
      </c>
      <c r="C143" s="62">
        <v>0</v>
      </c>
      <c r="D143" s="62">
        <f t="shared" si="7"/>
        <v>5</v>
      </c>
      <c r="E143" s="62">
        <v>0</v>
      </c>
      <c r="F143" s="62">
        <v>0</v>
      </c>
    </row>
    <row r="144" spans="1:6" ht="15">
      <c r="A144" s="72" t="s">
        <v>136</v>
      </c>
      <c r="B144" s="62">
        <v>5</v>
      </c>
      <c r="C144" s="62">
        <v>5</v>
      </c>
      <c r="D144" s="62">
        <f t="shared" si="7"/>
        <v>0</v>
      </c>
      <c r="E144" s="62">
        <v>2</v>
      </c>
      <c r="F144" s="62">
        <v>2</v>
      </c>
    </row>
    <row r="145" spans="1:6" ht="24.75" customHeight="1">
      <c r="A145" s="72" t="s">
        <v>254</v>
      </c>
      <c r="B145" s="62">
        <v>5</v>
      </c>
      <c r="C145" s="62">
        <v>14</v>
      </c>
      <c r="D145" s="62">
        <f t="shared" si="7"/>
        <v>-9</v>
      </c>
      <c r="E145" s="62">
        <v>3</v>
      </c>
      <c r="F145" s="62">
        <v>9</v>
      </c>
    </row>
    <row r="146" spans="1:6" ht="24.75" customHeight="1">
      <c r="A146" s="72" t="s">
        <v>255</v>
      </c>
      <c r="B146" s="62">
        <v>5</v>
      </c>
      <c r="C146" s="62">
        <v>0</v>
      </c>
      <c r="D146" s="62">
        <f t="shared" si="7"/>
        <v>5</v>
      </c>
      <c r="E146" s="62">
        <v>5</v>
      </c>
      <c r="F146" s="62">
        <v>0</v>
      </c>
    </row>
    <row r="147" spans="1:6" ht="17.25">
      <c r="A147" s="161" t="s">
        <v>4</v>
      </c>
      <c r="B147" s="162"/>
      <c r="C147" s="162"/>
      <c r="D147" s="162"/>
      <c r="E147" s="162"/>
      <c r="F147" s="163"/>
    </row>
    <row r="148" spans="1:6" ht="15">
      <c r="A148" s="72" t="s">
        <v>49</v>
      </c>
      <c r="B148" s="62">
        <v>141</v>
      </c>
      <c r="C148" s="62">
        <v>1036</v>
      </c>
      <c r="D148" s="62">
        <f aca="true" t="shared" si="8" ref="D148:D163">B148-C148</f>
        <v>-895</v>
      </c>
      <c r="E148" s="62">
        <v>40</v>
      </c>
      <c r="F148" s="62">
        <v>935</v>
      </c>
    </row>
    <row r="149" spans="1:6" ht="30.75">
      <c r="A149" s="72" t="s">
        <v>53</v>
      </c>
      <c r="B149" s="62">
        <v>78</v>
      </c>
      <c r="C149" s="62">
        <v>327</v>
      </c>
      <c r="D149" s="62">
        <f t="shared" si="8"/>
        <v>-249</v>
      </c>
      <c r="E149" s="62">
        <v>19</v>
      </c>
      <c r="F149" s="62">
        <v>294</v>
      </c>
    </row>
    <row r="150" spans="1:6" ht="15">
      <c r="A150" s="72" t="s">
        <v>68</v>
      </c>
      <c r="B150" s="62">
        <v>71</v>
      </c>
      <c r="C150" s="62">
        <v>60</v>
      </c>
      <c r="D150" s="62">
        <f t="shared" si="8"/>
        <v>11</v>
      </c>
      <c r="E150" s="62">
        <v>6</v>
      </c>
      <c r="F150" s="62">
        <v>52</v>
      </c>
    </row>
    <row r="151" spans="1:6" ht="15">
      <c r="A151" s="72" t="s">
        <v>56</v>
      </c>
      <c r="B151" s="62">
        <v>60</v>
      </c>
      <c r="C151" s="62">
        <v>235</v>
      </c>
      <c r="D151" s="62">
        <f t="shared" si="8"/>
        <v>-175</v>
      </c>
      <c r="E151" s="62">
        <v>7</v>
      </c>
      <c r="F151" s="62">
        <v>213</v>
      </c>
    </row>
    <row r="152" spans="1:6" ht="15">
      <c r="A152" s="125" t="s">
        <v>55</v>
      </c>
      <c r="B152" s="62">
        <v>55</v>
      </c>
      <c r="C152" s="70">
        <v>95</v>
      </c>
      <c r="D152" s="62">
        <f t="shared" si="8"/>
        <v>-40</v>
      </c>
      <c r="E152" s="62">
        <v>16</v>
      </c>
      <c r="F152" s="62">
        <v>83</v>
      </c>
    </row>
    <row r="153" spans="1:6" ht="15">
      <c r="A153" s="72" t="s">
        <v>60</v>
      </c>
      <c r="B153" s="62">
        <v>52</v>
      </c>
      <c r="C153" s="62">
        <v>123</v>
      </c>
      <c r="D153" s="62">
        <f t="shared" si="8"/>
        <v>-71</v>
      </c>
      <c r="E153" s="62">
        <v>13</v>
      </c>
      <c r="F153" s="62">
        <v>113</v>
      </c>
    </row>
    <row r="154" spans="1:6" ht="15">
      <c r="A154" s="72" t="s">
        <v>59</v>
      </c>
      <c r="B154" s="62">
        <v>41</v>
      </c>
      <c r="C154" s="62">
        <v>49</v>
      </c>
      <c r="D154" s="62">
        <f t="shared" si="8"/>
        <v>-8</v>
      </c>
      <c r="E154" s="62">
        <v>15</v>
      </c>
      <c r="F154" s="62">
        <v>44</v>
      </c>
    </row>
    <row r="155" spans="1:6" ht="15">
      <c r="A155" s="72" t="s">
        <v>62</v>
      </c>
      <c r="B155" s="62">
        <v>17</v>
      </c>
      <c r="C155" s="62">
        <v>58</v>
      </c>
      <c r="D155" s="62">
        <f t="shared" si="8"/>
        <v>-41</v>
      </c>
      <c r="E155" s="62">
        <v>8</v>
      </c>
      <c r="F155" s="62">
        <v>52</v>
      </c>
    </row>
    <row r="156" spans="1:6" ht="30.75">
      <c r="A156" s="72" t="s">
        <v>77</v>
      </c>
      <c r="B156" s="62">
        <v>16</v>
      </c>
      <c r="C156" s="62">
        <v>58</v>
      </c>
      <c r="D156" s="62">
        <f t="shared" si="8"/>
        <v>-42</v>
      </c>
      <c r="E156" s="62">
        <v>6</v>
      </c>
      <c r="F156" s="62">
        <v>49</v>
      </c>
    </row>
    <row r="157" spans="1:6" ht="15">
      <c r="A157" s="72" t="s">
        <v>75</v>
      </c>
      <c r="B157" s="62">
        <v>13</v>
      </c>
      <c r="C157" s="62">
        <v>34</v>
      </c>
      <c r="D157" s="62">
        <f t="shared" si="8"/>
        <v>-21</v>
      </c>
      <c r="E157" s="62">
        <v>5</v>
      </c>
      <c r="F157" s="62">
        <v>30</v>
      </c>
    </row>
    <row r="158" spans="1:6" ht="15">
      <c r="A158" s="72" t="s">
        <v>182</v>
      </c>
      <c r="B158" s="62">
        <v>6</v>
      </c>
      <c r="C158" s="62">
        <v>22</v>
      </c>
      <c r="D158" s="62">
        <f t="shared" si="8"/>
        <v>-16</v>
      </c>
      <c r="E158" s="62">
        <v>1</v>
      </c>
      <c r="F158" s="62">
        <v>21</v>
      </c>
    </row>
    <row r="159" spans="1:6" ht="30.75">
      <c r="A159" s="72" t="s">
        <v>161</v>
      </c>
      <c r="B159" s="62">
        <v>6</v>
      </c>
      <c r="C159" s="62">
        <v>2</v>
      </c>
      <c r="D159" s="62">
        <f t="shared" si="8"/>
        <v>4</v>
      </c>
      <c r="E159" s="62">
        <v>4</v>
      </c>
      <c r="F159" s="62">
        <v>2</v>
      </c>
    </row>
    <row r="160" spans="1:6" ht="15">
      <c r="A160" s="72" t="s">
        <v>116</v>
      </c>
      <c r="B160" s="62">
        <v>5</v>
      </c>
      <c r="C160" s="62">
        <v>26</v>
      </c>
      <c r="D160" s="62">
        <f t="shared" si="8"/>
        <v>-21</v>
      </c>
      <c r="E160" s="62">
        <v>1</v>
      </c>
      <c r="F160" s="62">
        <v>23</v>
      </c>
    </row>
    <row r="161" spans="1:6" ht="30.75">
      <c r="A161" s="72" t="s">
        <v>160</v>
      </c>
      <c r="B161" s="62">
        <v>3</v>
      </c>
      <c r="C161" s="62">
        <v>6</v>
      </c>
      <c r="D161" s="62">
        <f t="shared" si="8"/>
        <v>-3</v>
      </c>
      <c r="E161" s="62">
        <v>0</v>
      </c>
      <c r="F161" s="62">
        <v>6</v>
      </c>
    </row>
    <row r="162" spans="1:6" ht="62.25">
      <c r="A162" s="72" t="s">
        <v>117</v>
      </c>
      <c r="B162" s="62">
        <v>3</v>
      </c>
      <c r="C162" s="62">
        <v>14</v>
      </c>
      <c r="D162" s="62">
        <f t="shared" si="8"/>
        <v>-11</v>
      </c>
      <c r="E162" s="62">
        <v>2</v>
      </c>
      <c r="F162" s="62">
        <v>14</v>
      </c>
    </row>
    <row r="163" spans="1:6" ht="15">
      <c r="A163" s="72" t="s">
        <v>256</v>
      </c>
      <c r="B163" s="62">
        <v>3</v>
      </c>
      <c r="C163" s="62">
        <v>3</v>
      </c>
      <c r="D163" s="62">
        <f t="shared" si="8"/>
        <v>0</v>
      </c>
      <c r="E163" s="62">
        <v>3</v>
      </c>
      <c r="F163" s="62">
        <v>2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03:F103"/>
    <mergeCell ref="A124:F124"/>
    <mergeCell ref="A147:F147"/>
    <mergeCell ref="A8:F8"/>
    <mergeCell ref="A26:F26"/>
    <mergeCell ref="A45:F45"/>
    <mergeCell ref="A64:F64"/>
    <mergeCell ref="A77:F77"/>
    <mergeCell ref="A96:F96"/>
  </mergeCells>
  <printOptions horizontalCentered="1"/>
  <pageMargins left="0.4724409448818898" right="0.2755905511811024" top="0.5905511811023623" bottom="0.03937007874015748" header="0.5118110236220472" footer="0.5118110236220472"/>
  <pageSetup horizontalDpi="600" verticalDpi="600" orientation="portrait" paperSize="9" scale="68" r:id="rId1"/>
  <rowBreaks count="2" manualBreakCount="2">
    <brk id="44" max="5" man="1"/>
    <brk id="9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view="pageBreakPreview" zoomScale="120" zoomScaleSheetLayoutView="120" zoomScalePageLayoutView="0" workbookViewId="0" topLeftCell="A1">
      <selection activeCell="A1" sqref="A1:C1"/>
    </sheetView>
  </sheetViews>
  <sheetFormatPr defaultColWidth="10.28125" defaultRowHeight="15"/>
  <cols>
    <col min="1" max="1" width="3.28125" style="55" customWidth="1"/>
    <col min="2" max="2" width="70.57421875" style="65" customWidth="1"/>
    <col min="3" max="3" width="22.421875" style="84" customWidth="1"/>
    <col min="4" max="250" width="9.140625" style="55" customWidth="1"/>
    <col min="251" max="251" width="4.28125" style="55" customWidth="1"/>
    <col min="252" max="252" width="31.140625" style="55" customWidth="1"/>
    <col min="253" max="255" width="10.00390625" style="55" customWidth="1"/>
    <col min="256" max="16384" width="10.28125" style="55" customWidth="1"/>
  </cols>
  <sheetData>
    <row r="1" spans="1:256" ht="39" customHeight="1">
      <c r="A1" s="171" t="s">
        <v>215</v>
      </c>
      <c r="B1" s="171"/>
      <c r="C1" s="171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2:256" ht="18" thickBot="1">
      <c r="B2" s="171" t="s">
        <v>87</v>
      </c>
      <c r="C2" s="171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3" ht="41.25">
      <c r="A3" s="86" t="s">
        <v>47</v>
      </c>
      <c r="B3" s="87" t="s">
        <v>43</v>
      </c>
      <c r="C3" s="88" t="s">
        <v>169</v>
      </c>
    </row>
    <row r="4" spans="1:256" ht="13.5">
      <c r="A4" s="89">
        <v>1</v>
      </c>
      <c r="B4" s="127" t="s">
        <v>118</v>
      </c>
      <c r="C4" s="128">
        <v>19493.5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ht="13.5">
      <c r="A5" s="89">
        <v>2</v>
      </c>
      <c r="B5" s="127" t="s">
        <v>175</v>
      </c>
      <c r="C5" s="128">
        <v>12000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256" ht="13.5">
      <c r="A6" s="89">
        <v>3</v>
      </c>
      <c r="B6" s="127" t="s">
        <v>257</v>
      </c>
      <c r="C6" s="128">
        <v>11200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ht="13.5">
      <c r="A7" s="89">
        <v>4</v>
      </c>
      <c r="B7" s="127" t="s">
        <v>172</v>
      </c>
      <c r="C7" s="128">
        <v>11087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ht="13.5">
      <c r="A8" s="89">
        <v>5</v>
      </c>
      <c r="B8" s="127" t="s">
        <v>156</v>
      </c>
      <c r="C8" s="128">
        <v>10975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ht="13.5">
      <c r="A9" s="89">
        <v>6</v>
      </c>
      <c r="B9" s="127" t="s">
        <v>258</v>
      </c>
      <c r="C9" s="128">
        <v>10333.33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>
      <c r="A10" s="89">
        <v>7</v>
      </c>
      <c r="B10" s="127" t="s">
        <v>259</v>
      </c>
      <c r="C10" s="128">
        <v>10280.5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ht="13.5">
      <c r="A11" s="89">
        <v>8</v>
      </c>
      <c r="B11" s="127" t="s">
        <v>124</v>
      </c>
      <c r="C11" s="128">
        <v>10180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ht="27">
      <c r="A12" s="89">
        <v>9</v>
      </c>
      <c r="B12" s="127" t="s">
        <v>191</v>
      </c>
      <c r="C12" s="128">
        <v>10010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ht="13.5">
      <c r="A13" s="89">
        <v>10</v>
      </c>
      <c r="B13" s="127" t="s">
        <v>260</v>
      </c>
      <c r="C13" s="128">
        <v>10000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ht="13.5">
      <c r="A14" s="89">
        <v>11</v>
      </c>
      <c r="B14" s="127" t="s">
        <v>261</v>
      </c>
      <c r="C14" s="128">
        <v>10000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13.5">
      <c r="A15" s="89">
        <v>12</v>
      </c>
      <c r="B15" s="127" t="s">
        <v>262</v>
      </c>
      <c r="C15" s="128">
        <v>10000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ht="30" customHeight="1">
      <c r="A16" s="89">
        <v>13</v>
      </c>
      <c r="B16" s="127" t="s">
        <v>263</v>
      </c>
      <c r="C16" s="128">
        <v>10000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ht="13.5">
      <c r="A17" s="89">
        <v>14</v>
      </c>
      <c r="B17" s="127" t="s">
        <v>264</v>
      </c>
      <c r="C17" s="128">
        <v>9800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ht="18.75" customHeight="1">
      <c r="A18" s="89">
        <v>15</v>
      </c>
      <c r="B18" s="127" t="s">
        <v>265</v>
      </c>
      <c r="C18" s="128">
        <v>9800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ht="13.5">
      <c r="A19" s="89">
        <v>16</v>
      </c>
      <c r="B19" s="127" t="s">
        <v>266</v>
      </c>
      <c r="C19" s="128">
        <v>9300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ht="13.5">
      <c r="A20" s="89">
        <v>17</v>
      </c>
      <c r="B20" s="127" t="s">
        <v>267</v>
      </c>
      <c r="C20" s="128">
        <v>9300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ht="13.5">
      <c r="A21" s="89">
        <v>18</v>
      </c>
      <c r="B21" s="127" t="s">
        <v>268</v>
      </c>
      <c r="C21" s="128">
        <v>9300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ht="13.5">
      <c r="A22" s="89">
        <v>19</v>
      </c>
      <c r="B22" s="127" t="s">
        <v>162</v>
      </c>
      <c r="C22" s="128">
        <v>9000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ht="13.5">
      <c r="A23" s="89">
        <v>20</v>
      </c>
      <c r="B23" s="127" t="s">
        <v>174</v>
      </c>
      <c r="C23" s="128">
        <v>9000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ht="13.5">
      <c r="A24" s="89">
        <v>21</v>
      </c>
      <c r="B24" s="127" t="s">
        <v>185</v>
      </c>
      <c r="C24" s="128">
        <v>9000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ht="13.5">
      <c r="A25" s="89">
        <v>22</v>
      </c>
      <c r="B25" s="127" t="s">
        <v>192</v>
      </c>
      <c r="C25" s="128">
        <v>9000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ht="13.5">
      <c r="A26" s="89">
        <v>23</v>
      </c>
      <c r="B26" s="127" t="s">
        <v>269</v>
      </c>
      <c r="C26" s="128">
        <v>8973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ht="27">
      <c r="A27" s="89">
        <v>24</v>
      </c>
      <c r="B27" s="127" t="s">
        <v>270</v>
      </c>
      <c r="C27" s="128">
        <v>8959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ht="13.5">
      <c r="A28" s="89">
        <v>25</v>
      </c>
      <c r="B28" s="127" t="s">
        <v>186</v>
      </c>
      <c r="C28" s="128">
        <v>8900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ht="13.5">
      <c r="A29" s="89">
        <v>26</v>
      </c>
      <c r="B29" s="127" t="s">
        <v>173</v>
      </c>
      <c r="C29" s="128">
        <v>8750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ht="13.5">
      <c r="A30" s="89">
        <v>27</v>
      </c>
      <c r="B30" s="127" t="s">
        <v>163</v>
      </c>
      <c r="C30" s="128">
        <v>8750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ht="13.5">
      <c r="A31" s="89">
        <v>28</v>
      </c>
      <c r="B31" s="127" t="s">
        <v>271</v>
      </c>
      <c r="C31" s="128">
        <v>8733.33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3" ht="13.5">
      <c r="A32" s="89">
        <v>29</v>
      </c>
      <c r="B32" s="129" t="s">
        <v>272</v>
      </c>
      <c r="C32" s="130">
        <v>8666.67</v>
      </c>
    </row>
    <row r="33" spans="1:3" ht="13.5">
      <c r="A33" s="89">
        <v>30</v>
      </c>
      <c r="B33" s="129" t="s">
        <v>273</v>
      </c>
      <c r="C33" s="130">
        <v>8500</v>
      </c>
    </row>
    <row r="34" spans="1:3" ht="13.5">
      <c r="A34" s="89">
        <v>31</v>
      </c>
      <c r="B34" s="129" t="s">
        <v>274</v>
      </c>
      <c r="C34" s="130">
        <v>8400</v>
      </c>
    </row>
    <row r="35" spans="1:3" ht="13.5">
      <c r="A35" s="89">
        <v>32</v>
      </c>
      <c r="B35" s="129" t="s">
        <v>275</v>
      </c>
      <c r="C35" s="130">
        <v>8300</v>
      </c>
    </row>
    <row r="36" spans="1:3" ht="13.5">
      <c r="A36" s="89">
        <v>33</v>
      </c>
      <c r="B36" s="129" t="s">
        <v>276</v>
      </c>
      <c r="C36" s="130">
        <v>8300</v>
      </c>
    </row>
    <row r="37" spans="1:3" ht="13.5">
      <c r="A37" s="89">
        <v>34</v>
      </c>
      <c r="B37" s="129" t="s">
        <v>277</v>
      </c>
      <c r="C37" s="130">
        <v>8300</v>
      </c>
    </row>
    <row r="38" spans="1:3" ht="13.5">
      <c r="A38" s="89">
        <v>35</v>
      </c>
      <c r="B38" s="129" t="s">
        <v>278</v>
      </c>
      <c r="C38" s="130">
        <v>8300</v>
      </c>
    </row>
    <row r="39" spans="1:3" ht="13.5">
      <c r="A39" s="89">
        <v>36</v>
      </c>
      <c r="B39" s="129" t="s">
        <v>279</v>
      </c>
      <c r="C39" s="130">
        <v>8200</v>
      </c>
    </row>
    <row r="40" spans="1:3" ht="13.5">
      <c r="A40" s="89">
        <v>37</v>
      </c>
      <c r="B40" s="129" t="s">
        <v>280</v>
      </c>
      <c r="C40" s="130">
        <v>8195.7</v>
      </c>
    </row>
    <row r="41" spans="1:3" ht="13.5">
      <c r="A41" s="89">
        <v>38</v>
      </c>
      <c r="B41" s="129" t="s">
        <v>195</v>
      </c>
      <c r="C41" s="130">
        <v>8154.5</v>
      </c>
    </row>
    <row r="42" spans="1:3" ht="13.5">
      <c r="A42" s="89">
        <v>39</v>
      </c>
      <c r="B42" s="129" t="s">
        <v>281</v>
      </c>
      <c r="C42" s="130">
        <v>8000</v>
      </c>
    </row>
    <row r="43" spans="1:3" ht="13.5">
      <c r="A43" s="89">
        <v>40</v>
      </c>
      <c r="B43" s="129" t="s">
        <v>198</v>
      </c>
      <c r="C43" s="130">
        <v>8000</v>
      </c>
    </row>
    <row r="44" spans="1:3" ht="13.5">
      <c r="A44" s="89">
        <v>41</v>
      </c>
      <c r="B44" s="129" t="s">
        <v>179</v>
      </c>
      <c r="C44" s="130">
        <v>8000</v>
      </c>
    </row>
    <row r="45" spans="1:3" ht="13.5">
      <c r="A45" s="89">
        <v>42</v>
      </c>
      <c r="B45" s="129" t="s">
        <v>282</v>
      </c>
      <c r="C45" s="130">
        <v>8000</v>
      </c>
    </row>
    <row r="46" spans="1:3" ht="13.5">
      <c r="A46" s="89">
        <v>43</v>
      </c>
      <c r="B46" s="129" t="s">
        <v>199</v>
      </c>
      <c r="C46" s="130">
        <v>8000</v>
      </c>
    </row>
    <row r="47" spans="1:3" ht="13.5">
      <c r="A47" s="89">
        <v>44</v>
      </c>
      <c r="B47" s="129" t="s">
        <v>137</v>
      </c>
      <c r="C47" s="130">
        <v>8000</v>
      </c>
    </row>
    <row r="48" spans="1:3" ht="13.5">
      <c r="A48" s="89">
        <v>45</v>
      </c>
      <c r="B48" s="129" t="s">
        <v>283</v>
      </c>
      <c r="C48" s="130">
        <v>8000</v>
      </c>
    </row>
    <row r="49" spans="1:3" ht="13.5">
      <c r="A49" s="89">
        <v>46</v>
      </c>
      <c r="B49" s="129" t="s">
        <v>284</v>
      </c>
      <c r="C49" s="130">
        <v>8000</v>
      </c>
    </row>
    <row r="50" spans="1:3" ht="27">
      <c r="A50" s="89">
        <v>47</v>
      </c>
      <c r="B50" s="129" t="s">
        <v>285</v>
      </c>
      <c r="C50" s="130">
        <v>8000</v>
      </c>
    </row>
    <row r="51" spans="1:3" ht="27">
      <c r="A51" s="89">
        <v>48</v>
      </c>
      <c r="B51" s="129" t="s">
        <v>286</v>
      </c>
      <c r="C51" s="130">
        <v>8000</v>
      </c>
    </row>
    <row r="52" spans="1:3" ht="13.5">
      <c r="A52" s="89">
        <v>49</v>
      </c>
      <c r="B52" s="129" t="s">
        <v>287</v>
      </c>
      <c r="C52" s="130">
        <v>8000</v>
      </c>
    </row>
    <row r="53" spans="1:3" ht="14.25" thickBot="1">
      <c r="A53" s="90">
        <v>50</v>
      </c>
      <c r="B53" s="131" t="s">
        <v>288</v>
      </c>
      <c r="C53" s="132">
        <v>7947.22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3"/>
  <sheetViews>
    <sheetView view="pageBreakPreview" zoomScale="89" zoomScaleSheetLayoutView="89" zoomScalePageLayoutView="0" workbookViewId="0" topLeftCell="A1">
      <selection activeCell="A1" sqref="A1:B1"/>
    </sheetView>
  </sheetViews>
  <sheetFormatPr defaultColWidth="9.140625" defaultRowHeight="15"/>
  <cols>
    <col min="1" max="1" width="63.00390625" style="55" customWidth="1"/>
    <col min="2" max="2" width="24.57421875" style="74" customWidth="1"/>
    <col min="3" max="16384" width="8.8515625" style="1" customWidth="1"/>
  </cols>
  <sheetData>
    <row r="1" spans="1:2" ht="62.25" customHeight="1">
      <c r="A1" s="172" t="s">
        <v>216</v>
      </c>
      <c r="B1" s="172"/>
    </row>
    <row r="2" spans="1:2" ht="44.25" customHeight="1" thickBot="1">
      <c r="A2" s="116" t="s">
        <v>43</v>
      </c>
      <c r="B2" s="117" t="s">
        <v>170</v>
      </c>
    </row>
    <row r="3" spans="1:2" ht="40.5" customHeight="1" thickTop="1">
      <c r="A3" s="118" t="s">
        <v>29</v>
      </c>
      <c r="B3" s="119">
        <v>5392.79203539823</v>
      </c>
    </row>
    <row r="4" spans="1:2" ht="15">
      <c r="A4" s="71" t="s">
        <v>172</v>
      </c>
      <c r="B4" s="62">
        <v>11087</v>
      </c>
    </row>
    <row r="5" spans="1:2" ht="15">
      <c r="A5" s="71" t="s">
        <v>124</v>
      </c>
      <c r="B5" s="62">
        <v>10180</v>
      </c>
    </row>
    <row r="6" spans="1:2" ht="29.25" customHeight="1">
      <c r="A6" s="71" t="s">
        <v>280</v>
      </c>
      <c r="B6" s="62">
        <v>8195.7</v>
      </c>
    </row>
    <row r="7" spans="1:2" ht="15">
      <c r="A7" s="71" t="s">
        <v>281</v>
      </c>
      <c r="B7" s="62">
        <v>8000</v>
      </c>
    </row>
    <row r="8" spans="1:2" ht="15">
      <c r="A8" s="71" t="s">
        <v>198</v>
      </c>
      <c r="B8" s="62">
        <v>8000</v>
      </c>
    </row>
    <row r="9" spans="1:2" ht="15">
      <c r="A9" s="69" t="s">
        <v>179</v>
      </c>
      <c r="B9" s="93">
        <v>8000</v>
      </c>
    </row>
    <row r="10" spans="1:2" ht="15">
      <c r="A10" s="69" t="s">
        <v>282</v>
      </c>
      <c r="B10" s="93">
        <v>8000</v>
      </c>
    </row>
    <row r="11" spans="1:2" ht="15">
      <c r="A11" s="69" t="s">
        <v>199</v>
      </c>
      <c r="B11" s="93">
        <v>8000</v>
      </c>
    </row>
    <row r="12" spans="1:2" ht="15">
      <c r="A12" s="69" t="s">
        <v>289</v>
      </c>
      <c r="B12" s="93">
        <v>7399</v>
      </c>
    </row>
    <row r="13" spans="1:2" ht="15">
      <c r="A13" s="69" t="s">
        <v>193</v>
      </c>
      <c r="B13" s="93">
        <v>7302.17</v>
      </c>
    </row>
    <row r="14" spans="1:2" ht="15">
      <c r="A14" s="69" t="s">
        <v>290</v>
      </c>
      <c r="B14" s="93">
        <v>7200</v>
      </c>
    </row>
    <row r="15" spans="1:2" ht="15">
      <c r="A15" s="69" t="s">
        <v>291</v>
      </c>
      <c r="B15" s="93">
        <v>7000</v>
      </c>
    </row>
    <row r="16" spans="1:2" ht="15">
      <c r="A16" s="69" t="s">
        <v>292</v>
      </c>
      <c r="B16" s="93">
        <v>6800</v>
      </c>
    </row>
    <row r="17" spans="1:2" ht="24" customHeight="1">
      <c r="A17" s="120" t="s">
        <v>3</v>
      </c>
      <c r="B17" s="121">
        <v>5734.389295774648</v>
      </c>
    </row>
    <row r="18" spans="1:2" ht="15">
      <c r="A18" s="71" t="s">
        <v>118</v>
      </c>
      <c r="B18" s="62">
        <v>19493.5</v>
      </c>
    </row>
    <row r="19" spans="1:2" ht="15">
      <c r="A19" s="71" t="s">
        <v>257</v>
      </c>
      <c r="B19" s="62">
        <v>11200</v>
      </c>
    </row>
    <row r="20" spans="1:2" ht="15">
      <c r="A20" s="71" t="s">
        <v>259</v>
      </c>
      <c r="B20" s="62">
        <v>10280.5</v>
      </c>
    </row>
    <row r="21" spans="1:2" ht="15">
      <c r="A21" s="71" t="s">
        <v>260</v>
      </c>
      <c r="B21" s="62">
        <v>10000</v>
      </c>
    </row>
    <row r="22" spans="1:2" ht="15">
      <c r="A22" s="71" t="s">
        <v>162</v>
      </c>
      <c r="B22" s="62">
        <v>9000</v>
      </c>
    </row>
    <row r="23" spans="1:2" ht="15">
      <c r="A23" s="71" t="s">
        <v>174</v>
      </c>
      <c r="B23" s="62">
        <v>9000</v>
      </c>
    </row>
    <row r="24" spans="1:2" ht="15">
      <c r="A24" s="71" t="s">
        <v>185</v>
      </c>
      <c r="B24" s="62">
        <v>9000</v>
      </c>
    </row>
    <row r="25" spans="1:2" ht="15">
      <c r="A25" s="71" t="s">
        <v>269</v>
      </c>
      <c r="B25" s="62">
        <v>8973</v>
      </c>
    </row>
    <row r="26" spans="1:2" ht="15">
      <c r="A26" s="71" t="s">
        <v>173</v>
      </c>
      <c r="B26" s="62">
        <v>8750</v>
      </c>
    </row>
    <row r="27" spans="1:2" ht="15">
      <c r="A27" s="71" t="s">
        <v>272</v>
      </c>
      <c r="B27" s="62">
        <v>8666.67</v>
      </c>
    </row>
    <row r="28" spans="1:2" ht="15">
      <c r="A28" s="122" t="s">
        <v>273</v>
      </c>
      <c r="B28" s="137">
        <v>8500</v>
      </c>
    </row>
    <row r="29" spans="1:2" ht="15">
      <c r="A29" s="122" t="s">
        <v>137</v>
      </c>
      <c r="B29" s="137">
        <v>8000</v>
      </c>
    </row>
    <row r="30" spans="1:2" ht="15">
      <c r="A30" s="122" t="s">
        <v>283</v>
      </c>
      <c r="B30" s="137">
        <v>8000</v>
      </c>
    </row>
    <row r="31" spans="1:2" ht="15">
      <c r="A31" s="122" t="s">
        <v>284</v>
      </c>
      <c r="B31" s="137">
        <v>8000</v>
      </c>
    </row>
    <row r="32" spans="1:2" ht="30.75">
      <c r="A32" s="71" t="s">
        <v>157</v>
      </c>
      <c r="B32" s="62">
        <v>7500</v>
      </c>
    </row>
    <row r="33" spans="1:2" ht="24.75" customHeight="1">
      <c r="A33" s="133" t="s">
        <v>2</v>
      </c>
      <c r="B33" s="134">
        <v>4848.436736111111</v>
      </c>
    </row>
    <row r="34" spans="1:2" ht="20.25" customHeight="1">
      <c r="A34" s="71" t="s">
        <v>175</v>
      </c>
      <c r="B34" s="62">
        <v>12000</v>
      </c>
    </row>
    <row r="35" spans="1:2" ht="20.25" customHeight="1">
      <c r="A35" s="71" t="s">
        <v>261</v>
      </c>
      <c r="B35" s="62">
        <v>10000</v>
      </c>
    </row>
    <row r="36" spans="1:2" ht="20.25" customHeight="1">
      <c r="A36" s="71" t="s">
        <v>186</v>
      </c>
      <c r="B36" s="62">
        <v>8900</v>
      </c>
    </row>
    <row r="37" spans="1:2" ht="20.25" customHeight="1">
      <c r="A37" s="71" t="s">
        <v>180</v>
      </c>
      <c r="B37" s="62">
        <v>7530</v>
      </c>
    </row>
    <row r="38" spans="1:2" ht="20.25" customHeight="1">
      <c r="A38" s="71" t="s">
        <v>293</v>
      </c>
      <c r="B38" s="62">
        <v>7043.25</v>
      </c>
    </row>
    <row r="39" spans="1:2" ht="20.25" customHeight="1">
      <c r="A39" s="71" t="s">
        <v>294</v>
      </c>
      <c r="B39" s="62">
        <v>7000</v>
      </c>
    </row>
    <row r="40" spans="1:2" ht="20.25" customHeight="1">
      <c r="A40" s="71" t="s">
        <v>295</v>
      </c>
      <c r="B40" s="62">
        <v>6543.25</v>
      </c>
    </row>
    <row r="41" spans="1:2" ht="20.25" customHeight="1">
      <c r="A41" s="71" t="s">
        <v>181</v>
      </c>
      <c r="B41" s="62">
        <v>6045.2</v>
      </c>
    </row>
    <row r="42" spans="1:2" ht="20.25" customHeight="1">
      <c r="A42" s="71" t="s">
        <v>205</v>
      </c>
      <c r="B42" s="62">
        <v>6000</v>
      </c>
    </row>
    <row r="43" spans="1:2" ht="20.25" customHeight="1">
      <c r="A43" s="71" t="s">
        <v>206</v>
      </c>
      <c r="B43" s="62">
        <v>6000</v>
      </c>
    </row>
    <row r="44" spans="1:2" ht="36.75" customHeight="1">
      <c r="A44" s="133" t="s">
        <v>1</v>
      </c>
      <c r="B44" s="134">
        <v>4380.255074626865</v>
      </c>
    </row>
    <row r="45" spans="1:2" ht="19.5" customHeight="1">
      <c r="A45" s="123" t="s">
        <v>275</v>
      </c>
      <c r="B45" s="62">
        <v>8300</v>
      </c>
    </row>
    <row r="46" spans="1:2" ht="19.5" customHeight="1">
      <c r="A46" s="123" t="s">
        <v>200</v>
      </c>
      <c r="B46" s="62">
        <v>5500</v>
      </c>
    </row>
    <row r="47" spans="1:2" ht="19.5" customHeight="1">
      <c r="A47" s="123" t="s">
        <v>296</v>
      </c>
      <c r="B47" s="62">
        <v>5315.83</v>
      </c>
    </row>
    <row r="48" spans="1:2" ht="19.5" customHeight="1">
      <c r="A48" s="123" t="s">
        <v>297</v>
      </c>
      <c r="B48" s="62">
        <v>5000</v>
      </c>
    </row>
    <row r="49" spans="1:2" ht="19.5" customHeight="1">
      <c r="A49" s="123" t="s">
        <v>298</v>
      </c>
      <c r="B49" s="62">
        <v>4849.85</v>
      </c>
    </row>
    <row r="50" spans="1:2" ht="19.5" customHeight="1">
      <c r="A50" s="123" t="s">
        <v>299</v>
      </c>
      <c r="B50" s="62">
        <v>4836.5</v>
      </c>
    </row>
    <row r="51" spans="1:2" ht="19.5" customHeight="1">
      <c r="A51" s="123" t="s">
        <v>300</v>
      </c>
      <c r="B51" s="62">
        <v>4500</v>
      </c>
    </row>
    <row r="52" spans="1:2" ht="31.5" customHeight="1">
      <c r="A52" s="133" t="s">
        <v>5</v>
      </c>
      <c r="B52" s="134">
        <v>4673.084744318182</v>
      </c>
    </row>
    <row r="53" spans="1:2" ht="19.5" customHeight="1">
      <c r="A53" s="124" t="s">
        <v>262</v>
      </c>
      <c r="B53" s="62">
        <v>10000</v>
      </c>
    </row>
    <row r="54" spans="1:2" ht="19.5" customHeight="1">
      <c r="A54" s="124" t="s">
        <v>187</v>
      </c>
      <c r="B54" s="62">
        <v>6733.5</v>
      </c>
    </row>
    <row r="55" spans="1:2" ht="19.5" customHeight="1">
      <c r="A55" s="124" t="s">
        <v>301</v>
      </c>
      <c r="B55" s="62">
        <v>6500</v>
      </c>
    </row>
    <row r="56" spans="1:2" ht="19.5" customHeight="1">
      <c r="A56" s="124" t="s">
        <v>176</v>
      </c>
      <c r="B56" s="62">
        <v>6200</v>
      </c>
    </row>
    <row r="57" spans="1:2" ht="19.5" customHeight="1">
      <c r="A57" s="124" t="s">
        <v>302</v>
      </c>
      <c r="B57" s="62">
        <v>6000</v>
      </c>
    </row>
    <row r="58" spans="1:2" ht="65.25" customHeight="1">
      <c r="A58" s="133" t="s">
        <v>30</v>
      </c>
      <c r="B58" s="134">
        <v>5113.44</v>
      </c>
    </row>
    <row r="59" spans="1:2" ht="15">
      <c r="A59" s="71" t="s">
        <v>263</v>
      </c>
      <c r="B59" s="62">
        <v>10000</v>
      </c>
    </row>
    <row r="60" spans="1:2" ht="15">
      <c r="A60" s="71" t="s">
        <v>163</v>
      </c>
      <c r="B60" s="62">
        <v>8750</v>
      </c>
    </row>
    <row r="61" spans="1:2" ht="15">
      <c r="A61" s="71" t="s">
        <v>177</v>
      </c>
      <c r="B61" s="62">
        <v>6000</v>
      </c>
    </row>
    <row r="62" spans="1:2" ht="15">
      <c r="A62" s="71" t="s">
        <v>194</v>
      </c>
      <c r="B62" s="62">
        <v>4338.4</v>
      </c>
    </row>
    <row r="63" spans="1:2" ht="36" customHeight="1">
      <c r="A63" s="133" t="s">
        <v>6</v>
      </c>
      <c r="B63" s="134">
        <v>6103.508986666667</v>
      </c>
    </row>
    <row r="64" spans="1:2" ht="15">
      <c r="A64" s="71" t="s">
        <v>156</v>
      </c>
      <c r="B64" s="62">
        <v>10975</v>
      </c>
    </row>
    <row r="65" spans="1:2" ht="30.75">
      <c r="A65" s="71" t="s">
        <v>191</v>
      </c>
      <c r="B65" s="62">
        <v>10010</v>
      </c>
    </row>
    <row r="66" spans="1:2" ht="15">
      <c r="A66" s="71" t="s">
        <v>264</v>
      </c>
      <c r="B66" s="62">
        <v>9800</v>
      </c>
    </row>
    <row r="67" spans="1:2" ht="30.75">
      <c r="A67" s="71" t="s">
        <v>270</v>
      </c>
      <c r="B67" s="62">
        <v>8959</v>
      </c>
    </row>
    <row r="68" spans="1:2" ht="18.75" customHeight="1">
      <c r="A68" s="71" t="s">
        <v>271</v>
      </c>
      <c r="B68" s="62">
        <v>8733.33</v>
      </c>
    </row>
    <row r="69" spans="1:2" ht="15">
      <c r="A69" s="71" t="s">
        <v>276</v>
      </c>
      <c r="B69" s="62">
        <v>8300</v>
      </c>
    </row>
    <row r="70" spans="1:2" ht="30.75">
      <c r="A70" s="71" t="s">
        <v>195</v>
      </c>
      <c r="B70" s="62">
        <v>8154.5</v>
      </c>
    </row>
    <row r="71" spans="1:2" ht="30.75">
      <c r="A71" s="71" t="s">
        <v>285</v>
      </c>
      <c r="B71" s="62">
        <v>8000</v>
      </c>
    </row>
    <row r="72" spans="1:2" ht="30.75">
      <c r="A72" s="71" t="s">
        <v>286</v>
      </c>
      <c r="B72" s="62">
        <v>8000</v>
      </c>
    </row>
    <row r="73" spans="1:2" ht="15">
      <c r="A73" s="71" t="s">
        <v>287</v>
      </c>
      <c r="B73" s="62">
        <v>8000</v>
      </c>
    </row>
    <row r="74" spans="1:2" ht="15">
      <c r="A74" s="71" t="s">
        <v>288</v>
      </c>
      <c r="B74" s="62">
        <v>7947.22</v>
      </c>
    </row>
    <row r="75" spans="1:2" ht="18.75" customHeight="1">
      <c r="A75" s="71" t="s">
        <v>303</v>
      </c>
      <c r="B75" s="62">
        <v>7799.8</v>
      </c>
    </row>
    <row r="76" spans="1:2" ht="15">
      <c r="A76" s="71" t="s">
        <v>304</v>
      </c>
      <c r="B76" s="62">
        <v>7357.48</v>
      </c>
    </row>
    <row r="77" spans="1:2" ht="18.75" customHeight="1">
      <c r="A77" s="71" t="s">
        <v>196</v>
      </c>
      <c r="B77" s="62">
        <v>7222.22</v>
      </c>
    </row>
    <row r="78" spans="1:2" ht="30.75">
      <c r="A78" s="71" t="s">
        <v>305</v>
      </c>
      <c r="B78" s="62">
        <v>6966.67</v>
      </c>
    </row>
    <row r="79" spans="1:2" ht="15">
      <c r="A79" s="135" t="s">
        <v>201</v>
      </c>
      <c r="B79" s="138">
        <v>6634.8</v>
      </c>
    </row>
    <row r="80" spans="1:2" ht="15.75" thickBot="1">
      <c r="A80" s="136" t="s">
        <v>202</v>
      </c>
      <c r="B80" s="139">
        <v>6525</v>
      </c>
    </row>
    <row r="81" spans="1:2" ht="78" customHeight="1" thickTop="1">
      <c r="A81" s="141" t="s">
        <v>7</v>
      </c>
      <c r="B81" s="142">
        <v>5997.835242424243</v>
      </c>
    </row>
    <row r="82" spans="1:2" ht="20.25" customHeight="1">
      <c r="A82" s="123" t="s">
        <v>258</v>
      </c>
      <c r="B82" s="93">
        <v>10333.33</v>
      </c>
    </row>
    <row r="83" spans="1:2" ht="20.25" customHeight="1">
      <c r="A83" s="123" t="s">
        <v>265</v>
      </c>
      <c r="B83" s="93">
        <v>9800</v>
      </c>
    </row>
    <row r="84" spans="1:2" ht="20.25" customHeight="1">
      <c r="A84" s="123" t="s">
        <v>266</v>
      </c>
      <c r="B84" s="93">
        <v>9300</v>
      </c>
    </row>
    <row r="85" spans="1:2" ht="20.25" customHeight="1">
      <c r="A85" s="123" t="s">
        <v>267</v>
      </c>
      <c r="B85" s="93">
        <v>9300</v>
      </c>
    </row>
    <row r="86" spans="1:2" ht="20.25" customHeight="1">
      <c r="A86" s="123" t="s">
        <v>268</v>
      </c>
      <c r="B86" s="93">
        <v>9300</v>
      </c>
    </row>
    <row r="87" spans="1:2" ht="20.25" customHeight="1">
      <c r="A87" s="123" t="s">
        <v>192</v>
      </c>
      <c r="B87" s="93">
        <v>9000</v>
      </c>
    </row>
    <row r="88" spans="1:2" ht="20.25" customHeight="1">
      <c r="A88" s="123" t="s">
        <v>274</v>
      </c>
      <c r="B88" s="93">
        <v>8400</v>
      </c>
    </row>
    <row r="89" spans="1:2" ht="20.25" customHeight="1">
      <c r="A89" s="123" t="s">
        <v>277</v>
      </c>
      <c r="B89" s="93">
        <v>8300</v>
      </c>
    </row>
    <row r="90" spans="1:2" ht="15">
      <c r="A90" s="123" t="s">
        <v>278</v>
      </c>
      <c r="B90" s="93">
        <v>8300</v>
      </c>
    </row>
    <row r="91" spans="1:2" ht="20.25" customHeight="1">
      <c r="A91" s="123" t="s">
        <v>279</v>
      </c>
      <c r="B91" s="93">
        <v>8200</v>
      </c>
    </row>
    <row r="92" spans="1:2" ht="20.25" customHeight="1">
      <c r="A92" s="123" t="s">
        <v>306</v>
      </c>
      <c r="B92" s="93">
        <v>7924.33</v>
      </c>
    </row>
    <row r="93" spans="1:2" ht="20.25" customHeight="1">
      <c r="A93" s="123" t="s">
        <v>307</v>
      </c>
      <c r="B93" s="93">
        <v>7922.03</v>
      </c>
    </row>
    <row r="94" spans="1:2" ht="20.25" customHeight="1">
      <c r="A94" s="123" t="s">
        <v>197</v>
      </c>
      <c r="B94" s="93">
        <v>7827.68</v>
      </c>
    </row>
    <row r="95" spans="1:2" ht="20.25" customHeight="1">
      <c r="A95" s="123" t="s">
        <v>308</v>
      </c>
      <c r="B95" s="93">
        <v>7093.25</v>
      </c>
    </row>
    <row r="96" spans="1:2" ht="20.25" customHeight="1">
      <c r="A96" s="123" t="s">
        <v>309</v>
      </c>
      <c r="B96" s="93">
        <v>7087.5</v>
      </c>
    </row>
    <row r="97" spans="1:2" ht="35.25" customHeight="1">
      <c r="A97" s="120" t="s">
        <v>4</v>
      </c>
      <c r="B97" s="121">
        <v>4597.715454545455</v>
      </c>
    </row>
    <row r="98" spans="1:2" ht="21.75" customHeight="1">
      <c r="A98" s="69" t="s">
        <v>184</v>
      </c>
      <c r="B98" s="93">
        <v>6750</v>
      </c>
    </row>
    <row r="99" spans="1:2" ht="21.75" customHeight="1">
      <c r="A99" s="69" t="s">
        <v>310</v>
      </c>
      <c r="B99" s="93">
        <v>5755.31</v>
      </c>
    </row>
    <row r="100" spans="1:2" ht="21.75" customHeight="1">
      <c r="A100" s="69" t="s">
        <v>123</v>
      </c>
      <c r="B100" s="93">
        <v>5491.81</v>
      </c>
    </row>
    <row r="101" spans="1:2" ht="21.75" customHeight="1">
      <c r="A101" s="69" t="s">
        <v>188</v>
      </c>
      <c r="B101" s="93">
        <v>5181.88</v>
      </c>
    </row>
    <row r="102" spans="1:2" ht="30.75">
      <c r="A102" s="69" t="s">
        <v>203</v>
      </c>
      <c r="B102" s="93">
        <v>4611</v>
      </c>
    </row>
    <row r="103" spans="1:2" ht="21.75" customHeight="1">
      <c r="A103" s="69" t="s">
        <v>204</v>
      </c>
      <c r="B103" s="93">
        <v>4500</v>
      </c>
    </row>
  </sheetData>
  <sheetProtection/>
  <mergeCells count="1">
    <mergeCell ref="A1:B1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7" r:id="rId1"/>
  <rowBreaks count="2" manualBreakCount="2">
    <brk id="43" max="1" man="1"/>
    <brk id="80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70" zoomScaleNormal="75" zoomScaleSheetLayoutView="70" workbookViewId="0" topLeftCell="A1">
      <selection activeCell="B8" sqref="B8:G8"/>
    </sheetView>
  </sheetViews>
  <sheetFormatPr defaultColWidth="9.140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6" width="13.57421875" style="6" bestFit="1" customWidth="1"/>
    <col min="7" max="7" width="12.421875" style="6" customWidth="1"/>
    <col min="8" max="8" width="8.8515625" style="6" customWidth="1"/>
    <col min="9" max="9" width="11.8515625" style="36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51" t="s">
        <v>119</v>
      </c>
      <c r="B1" s="151"/>
      <c r="C1" s="151"/>
      <c r="D1" s="151"/>
      <c r="E1" s="151"/>
      <c r="F1" s="151"/>
      <c r="G1" s="151"/>
      <c r="I1" s="35"/>
    </row>
    <row r="2" spans="1:9" s="2" customFormat="1" ht="22.5" customHeight="1">
      <c r="A2" s="173" t="s">
        <v>37</v>
      </c>
      <c r="B2" s="173"/>
      <c r="C2" s="173"/>
      <c r="D2" s="173"/>
      <c r="E2" s="173"/>
      <c r="F2" s="173"/>
      <c r="G2" s="173"/>
      <c r="I2" s="35"/>
    </row>
    <row r="3" spans="1:9" s="2" customFormat="1" ht="22.5" customHeight="1" thickBot="1">
      <c r="A3" s="144"/>
      <c r="B3" s="144"/>
      <c r="C3" s="144"/>
      <c r="D3" s="144"/>
      <c r="E3" s="144"/>
      <c r="F3" s="144"/>
      <c r="G3" s="144"/>
      <c r="I3" s="35"/>
    </row>
    <row r="4" spans="1:9" s="4" customFormat="1" ht="18">
      <c r="A4" s="178"/>
      <c r="B4" s="188" t="s">
        <v>217</v>
      </c>
      <c r="C4" s="188"/>
      <c r="D4" s="189" t="s">
        <v>31</v>
      </c>
      <c r="E4" s="188" t="s">
        <v>209</v>
      </c>
      <c r="F4" s="188"/>
      <c r="G4" s="190" t="s">
        <v>31</v>
      </c>
      <c r="I4" s="36"/>
    </row>
    <row r="5" spans="1:9" s="4" customFormat="1" ht="66.75" customHeight="1">
      <c r="A5" s="179"/>
      <c r="B5" s="96" t="s">
        <v>210</v>
      </c>
      <c r="C5" s="96" t="s">
        <v>211</v>
      </c>
      <c r="D5" s="174"/>
      <c r="E5" s="102" t="s">
        <v>210</v>
      </c>
      <c r="F5" s="102" t="s">
        <v>211</v>
      </c>
      <c r="G5" s="191"/>
      <c r="I5" s="36"/>
    </row>
    <row r="6" spans="1:9" s="4" customFormat="1" ht="28.5" customHeight="1">
      <c r="A6" s="22" t="s">
        <v>32</v>
      </c>
      <c r="B6" s="28">
        <v>15195</v>
      </c>
      <c r="C6" s="192">
        <v>13906</v>
      </c>
      <c r="D6" s="113">
        <f>ROUND(C6/B6*100,1)</f>
        <v>91.5</v>
      </c>
      <c r="E6" s="145">
        <v>13529</v>
      </c>
      <c r="F6" s="28">
        <v>12372</v>
      </c>
      <c r="G6" s="50">
        <f>ROUND(F6/E6*100,1)</f>
        <v>91.4</v>
      </c>
      <c r="I6" s="36"/>
    </row>
    <row r="7" spans="1:10" s="5" customFormat="1" ht="31.5" customHeight="1">
      <c r="A7" s="109" t="s">
        <v>38</v>
      </c>
      <c r="B7" s="103">
        <f>SUM(B9:B27)</f>
        <v>12825</v>
      </c>
      <c r="C7" s="107">
        <f>SUM(C9:C27)</f>
        <v>11734</v>
      </c>
      <c r="D7" s="198">
        <f>ROUND(C7/B7*100,1)</f>
        <v>91.5</v>
      </c>
      <c r="E7" s="46">
        <f>SUM(E9:E27)</f>
        <v>11492</v>
      </c>
      <c r="F7" s="46">
        <f>SUM(F9:F27)</f>
        <v>10542</v>
      </c>
      <c r="G7" s="201">
        <f>ROUND(F7/E7*100,1)</f>
        <v>91.7</v>
      </c>
      <c r="I7" s="36"/>
      <c r="J7" s="37"/>
    </row>
    <row r="8" spans="1:10" s="5" customFormat="1" ht="32.25" customHeight="1">
      <c r="A8" s="38" t="s">
        <v>9</v>
      </c>
      <c r="B8" s="39"/>
      <c r="C8" s="195"/>
      <c r="D8" s="200"/>
      <c r="E8" s="196"/>
      <c r="F8" s="195"/>
      <c r="G8" s="204"/>
      <c r="I8" s="36"/>
      <c r="J8" s="37"/>
    </row>
    <row r="9" spans="1:10" ht="42" customHeight="1">
      <c r="A9" s="40" t="s">
        <v>10</v>
      </c>
      <c r="B9" s="112">
        <v>1834</v>
      </c>
      <c r="C9" s="45">
        <v>1650</v>
      </c>
      <c r="D9" s="113">
        <f aca="true" t="shared" si="0" ref="D9:D27">ROUND(C9/B9*100,1)</f>
        <v>90</v>
      </c>
      <c r="E9" s="197">
        <v>1693</v>
      </c>
      <c r="F9" s="45">
        <v>1542</v>
      </c>
      <c r="G9" s="203">
        <f aca="true" t="shared" si="1" ref="G9:G27">ROUND(F9/E9*100,1)</f>
        <v>91.1</v>
      </c>
      <c r="H9" s="27"/>
      <c r="I9" s="41"/>
      <c r="J9" s="37"/>
    </row>
    <row r="10" spans="1:10" ht="39" customHeight="1">
      <c r="A10" s="20" t="s">
        <v>11</v>
      </c>
      <c r="B10" s="112">
        <v>126</v>
      </c>
      <c r="C10" s="45">
        <v>150</v>
      </c>
      <c r="D10" s="199">
        <f t="shared" si="0"/>
        <v>119</v>
      </c>
      <c r="E10" s="112">
        <v>122</v>
      </c>
      <c r="F10" s="47">
        <v>136</v>
      </c>
      <c r="G10" s="202">
        <f t="shared" si="1"/>
        <v>111.5</v>
      </c>
      <c r="I10" s="41"/>
      <c r="J10" s="37"/>
    </row>
    <row r="11" spans="1:16" s="18" customFormat="1" ht="28.5" customHeight="1">
      <c r="A11" s="20" t="s">
        <v>12</v>
      </c>
      <c r="B11" s="114">
        <v>2211</v>
      </c>
      <c r="C11" s="45">
        <v>2059</v>
      </c>
      <c r="D11" s="113">
        <f t="shared" si="0"/>
        <v>93.1</v>
      </c>
      <c r="E11" s="114">
        <v>2005</v>
      </c>
      <c r="F11" s="47">
        <v>1883</v>
      </c>
      <c r="G11" s="50">
        <f t="shared" si="1"/>
        <v>93.9</v>
      </c>
      <c r="I11" s="41"/>
      <c r="J11" s="37"/>
      <c r="K11" s="6"/>
      <c r="P11" s="6"/>
    </row>
    <row r="12" spans="1:17" ht="42" customHeight="1">
      <c r="A12" s="20" t="s">
        <v>13</v>
      </c>
      <c r="B12" s="114">
        <v>288</v>
      </c>
      <c r="C12" s="45">
        <v>235</v>
      </c>
      <c r="D12" s="113">
        <f t="shared" si="0"/>
        <v>81.6</v>
      </c>
      <c r="E12" s="114">
        <v>255</v>
      </c>
      <c r="F12" s="47">
        <v>213</v>
      </c>
      <c r="G12" s="50">
        <f t="shared" si="1"/>
        <v>83.5</v>
      </c>
      <c r="I12" s="41"/>
      <c r="J12" s="37"/>
      <c r="Q12" s="110"/>
    </row>
    <row r="13" spans="1:10" ht="42" customHeight="1">
      <c r="A13" s="20" t="s">
        <v>14</v>
      </c>
      <c r="B13" s="114">
        <v>91</v>
      </c>
      <c r="C13" s="45">
        <v>106</v>
      </c>
      <c r="D13" s="113">
        <f t="shared" si="0"/>
        <v>116.5</v>
      </c>
      <c r="E13" s="114">
        <v>76</v>
      </c>
      <c r="F13" s="47">
        <v>95</v>
      </c>
      <c r="G13" s="50">
        <f t="shared" si="1"/>
        <v>125</v>
      </c>
      <c r="I13" s="41"/>
      <c r="J13" s="37"/>
    </row>
    <row r="14" spans="1:10" ht="30.75" customHeight="1">
      <c r="A14" s="20" t="s">
        <v>15</v>
      </c>
      <c r="B14" s="114">
        <v>624</v>
      </c>
      <c r="C14" s="45">
        <v>554</v>
      </c>
      <c r="D14" s="113">
        <f t="shared" si="0"/>
        <v>88.8</v>
      </c>
      <c r="E14" s="114">
        <v>577</v>
      </c>
      <c r="F14" s="47">
        <v>507</v>
      </c>
      <c r="G14" s="50">
        <f t="shared" si="1"/>
        <v>87.9</v>
      </c>
      <c r="I14" s="41"/>
      <c r="J14" s="37"/>
    </row>
    <row r="15" spans="1:10" ht="41.25" customHeight="1">
      <c r="A15" s="20" t="s">
        <v>16</v>
      </c>
      <c r="B15" s="114">
        <v>2742</v>
      </c>
      <c r="C15" s="45">
        <v>2578</v>
      </c>
      <c r="D15" s="113">
        <f t="shared" si="0"/>
        <v>94</v>
      </c>
      <c r="E15" s="114">
        <v>2413</v>
      </c>
      <c r="F15" s="47">
        <v>2255</v>
      </c>
      <c r="G15" s="50">
        <f t="shared" si="1"/>
        <v>93.5</v>
      </c>
      <c r="I15" s="41"/>
      <c r="J15" s="37"/>
    </row>
    <row r="16" spans="1:10" ht="41.25" customHeight="1">
      <c r="A16" s="20" t="s">
        <v>17</v>
      </c>
      <c r="B16" s="114">
        <v>581</v>
      </c>
      <c r="C16" s="45">
        <v>555</v>
      </c>
      <c r="D16" s="113">
        <f t="shared" si="0"/>
        <v>95.5</v>
      </c>
      <c r="E16" s="114">
        <v>522</v>
      </c>
      <c r="F16" s="47">
        <v>493</v>
      </c>
      <c r="G16" s="50">
        <f t="shared" si="1"/>
        <v>94.4</v>
      </c>
      <c r="I16" s="41"/>
      <c r="J16" s="37"/>
    </row>
    <row r="17" spans="1:10" ht="41.25" customHeight="1">
      <c r="A17" s="20" t="s">
        <v>18</v>
      </c>
      <c r="B17" s="114">
        <v>395</v>
      </c>
      <c r="C17" s="45">
        <v>305</v>
      </c>
      <c r="D17" s="113">
        <f t="shared" si="0"/>
        <v>77.2</v>
      </c>
      <c r="E17" s="114">
        <v>356</v>
      </c>
      <c r="F17" s="47">
        <v>266</v>
      </c>
      <c r="G17" s="50">
        <f t="shared" si="1"/>
        <v>74.7</v>
      </c>
      <c r="I17" s="41"/>
      <c r="J17" s="37"/>
    </row>
    <row r="18" spans="1:10" ht="28.5" customHeight="1">
      <c r="A18" s="20" t="s">
        <v>19</v>
      </c>
      <c r="B18" s="114">
        <v>150</v>
      </c>
      <c r="C18" s="45">
        <v>121</v>
      </c>
      <c r="D18" s="113">
        <f t="shared" si="0"/>
        <v>80.7</v>
      </c>
      <c r="E18" s="114">
        <v>135</v>
      </c>
      <c r="F18" s="47">
        <v>112</v>
      </c>
      <c r="G18" s="50">
        <f t="shared" si="1"/>
        <v>83</v>
      </c>
      <c r="I18" s="41"/>
      <c r="J18" s="37"/>
    </row>
    <row r="19" spans="1:10" ht="30.75" customHeight="1">
      <c r="A19" s="20" t="s">
        <v>20</v>
      </c>
      <c r="B19" s="114">
        <v>279</v>
      </c>
      <c r="C19" s="45">
        <v>246</v>
      </c>
      <c r="D19" s="113">
        <f t="shared" si="0"/>
        <v>88.2</v>
      </c>
      <c r="E19" s="114">
        <v>249</v>
      </c>
      <c r="F19" s="47">
        <v>214</v>
      </c>
      <c r="G19" s="50">
        <f t="shared" si="1"/>
        <v>85.9</v>
      </c>
      <c r="I19" s="41"/>
      <c r="J19" s="37"/>
    </row>
    <row r="20" spans="1:10" ht="30.75" customHeight="1">
      <c r="A20" s="20" t="s">
        <v>21</v>
      </c>
      <c r="B20" s="114">
        <v>127</v>
      </c>
      <c r="C20" s="45">
        <v>117</v>
      </c>
      <c r="D20" s="113">
        <f t="shared" si="0"/>
        <v>92.1</v>
      </c>
      <c r="E20" s="114">
        <v>116</v>
      </c>
      <c r="F20" s="47">
        <v>109</v>
      </c>
      <c r="G20" s="50">
        <f t="shared" si="1"/>
        <v>94</v>
      </c>
      <c r="I20" s="41"/>
      <c r="J20" s="37"/>
    </row>
    <row r="21" spans="1:10" ht="39" customHeight="1">
      <c r="A21" s="20" t="s">
        <v>22</v>
      </c>
      <c r="B21" s="114">
        <v>230</v>
      </c>
      <c r="C21" s="45">
        <v>182</v>
      </c>
      <c r="D21" s="113">
        <f t="shared" si="0"/>
        <v>79.1</v>
      </c>
      <c r="E21" s="114">
        <v>200</v>
      </c>
      <c r="F21" s="47">
        <v>165</v>
      </c>
      <c r="G21" s="50">
        <f t="shared" si="1"/>
        <v>82.5</v>
      </c>
      <c r="I21" s="41"/>
      <c r="J21" s="37"/>
    </row>
    <row r="22" spans="1:10" ht="39.75" customHeight="1">
      <c r="A22" s="20" t="s">
        <v>23</v>
      </c>
      <c r="B22" s="114">
        <v>226</v>
      </c>
      <c r="C22" s="45">
        <v>195</v>
      </c>
      <c r="D22" s="113">
        <f t="shared" si="0"/>
        <v>86.3</v>
      </c>
      <c r="E22" s="114">
        <v>198</v>
      </c>
      <c r="F22" s="47">
        <v>179</v>
      </c>
      <c r="G22" s="50">
        <f t="shared" si="1"/>
        <v>90.4</v>
      </c>
      <c r="I22" s="41"/>
      <c r="J22" s="37"/>
    </row>
    <row r="23" spans="1:10" ht="44.25" customHeight="1">
      <c r="A23" s="20" t="s">
        <v>24</v>
      </c>
      <c r="B23" s="114">
        <v>1753</v>
      </c>
      <c r="C23" s="45">
        <v>1468</v>
      </c>
      <c r="D23" s="113">
        <f t="shared" si="0"/>
        <v>83.7</v>
      </c>
      <c r="E23" s="114">
        <v>1543</v>
      </c>
      <c r="F23" s="47">
        <v>1288</v>
      </c>
      <c r="G23" s="50">
        <f t="shared" si="1"/>
        <v>83.5</v>
      </c>
      <c r="I23" s="41"/>
      <c r="J23" s="37"/>
    </row>
    <row r="24" spans="1:10" ht="31.5" customHeight="1">
      <c r="A24" s="20" t="s">
        <v>25</v>
      </c>
      <c r="B24" s="114">
        <v>404</v>
      </c>
      <c r="C24" s="45">
        <v>364</v>
      </c>
      <c r="D24" s="113">
        <f t="shared" si="0"/>
        <v>90.1</v>
      </c>
      <c r="E24" s="114">
        <v>354</v>
      </c>
      <c r="F24" s="47">
        <v>330</v>
      </c>
      <c r="G24" s="50">
        <f t="shared" si="1"/>
        <v>93.2</v>
      </c>
      <c r="I24" s="41"/>
      <c r="J24" s="37"/>
    </row>
    <row r="25" spans="1:10" ht="42" customHeight="1">
      <c r="A25" s="20" t="s">
        <v>26</v>
      </c>
      <c r="B25" s="114">
        <v>496</v>
      </c>
      <c r="C25" s="45">
        <v>624</v>
      </c>
      <c r="D25" s="113">
        <f t="shared" si="0"/>
        <v>125.8</v>
      </c>
      <c r="E25" s="114">
        <v>439</v>
      </c>
      <c r="F25" s="47">
        <v>562</v>
      </c>
      <c r="G25" s="50">
        <f t="shared" si="1"/>
        <v>128</v>
      </c>
      <c r="I25" s="41"/>
      <c r="J25" s="37"/>
    </row>
    <row r="26" spans="1:10" ht="42" customHeight="1">
      <c r="A26" s="20" t="s">
        <v>27</v>
      </c>
      <c r="B26" s="114">
        <v>71</v>
      </c>
      <c r="C26" s="45">
        <v>76</v>
      </c>
      <c r="D26" s="113">
        <f t="shared" si="0"/>
        <v>107</v>
      </c>
      <c r="E26" s="114">
        <v>60</v>
      </c>
      <c r="F26" s="47">
        <v>66</v>
      </c>
      <c r="G26" s="50">
        <f t="shared" si="1"/>
        <v>110</v>
      </c>
      <c r="I26" s="41"/>
      <c r="J26" s="37"/>
    </row>
    <row r="27" spans="1:10" ht="29.25" customHeight="1" thickBot="1">
      <c r="A27" s="21" t="s">
        <v>28</v>
      </c>
      <c r="B27" s="115">
        <v>197</v>
      </c>
      <c r="C27" s="48">
        <v>149</v>
      </c>
      <c r="D27" s="193">
        <f t="shared" si="0"/>
        <v>75.6</v>
      </c>
      <c r="E27" s="115">
        <v>179</v>
      </c>
      <c r="F27" s="49">
        <v>127</v>
      </c>
      <c r="G27" s="194">
        <f t="shared" si="1"/>
        <v>70.9</v>
      </c>
      <c r="I27" s="41"/>
      <c r="J27" s="37"/>
    </row>
    <row r="28" spans="1:9" ht="18">
      <c r="A28" s="7"/>
      <c r="B28" s="16"/>
      <c r="F28" s="42"/>
      <c r="I28" s="6"/>
    </row>
    <row r="29" spans="1:9" ht="18">
      <c r="A29" s="7"/>
      <c r="B29" s="7"/>
      <c r="F29" s="36"/>
      <c r="I29" s="6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6692913385826772" bottom="0.3937007874015748" header="0" footer="0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70" zoomScaleNormal="75" zoomScaleSheetLayoutView="70" zoomScalePageLayoutView="0" workbookViewId="0" topLeftCell="A1">
      <selection activeCell="A1" sqref="A1:G1"/>
    </sheetView>
  </sheetViews>
  <sheetFormatPr defaultColWidth="9.140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51" t="s">
        <v>120</v>
      </c>
      <c r="B1" s="151"/>
      <c r="C1" s="151"/>
      <c r="D1" s="151"/>
      <c r="E1" s="151"/>
      <c r="F1" s="151"/>
      <c r="G1" s="151"/>
    </row>
    <row r="2" spans="1:7" s="2" customFormat="1" ht="19.5" customHeight="1">
      <c r="A2" s="147" t="s">
        <v>33</v>
      </c>
      <c r="B2" s="147"/>
      <c r="C2" s="147"/>
      <c r="D2" s="147"/>
      <c r="E2" s="147"/>
      <c r="F2" s="147"/>
      <c r="G2" s="147"/>
    </row>
    <row r="3" spans="1:7" s="2" customFormat="1" ht="19.5" customHeight="1">
      <c r="A3" s="143"/>
      <c r="B3" s="143"/>
      <c r="C3" s="143"/>
      <c r="D3" s="143"/>
      <c r="E3" s="143"/>
      <c r="F3" s="143"/>
      <c r="G3" s="143"/>
    </row>
    <row r="4" spans="1:7" s="4" customFormat="1" ht="20.25" customHeight="1">
      <c r="A4" s="148"/>
      <c r="B4" s="149" t="s">
        <v>208</v>
      </c>
      <c r="C4" s="149"/>
      <c r="D4" s="175" t="s">
        <v>31</v>
      </c>
      <c r="E4" s="149" t="s">
        <v>209</v>
      </c>
      <c r="F4" s="149"/>
      <c r="G4" s="150" t="s">
        <v>31</v>
      </c>
    </row>
    <row r="5" spans="1:7" s="4" customFormat="1" ht="66" customHeight="1">
      <c r="A5" s="148"/>
      <c r="B5" s="102" t="s">
        <v>210</v>
      </c>
      <c r="C5" s="102" t="s">
        <v>211</v>
      </c>
      <c r="D5" s="175"/>
      <c r="E5" s="96" t="s">
        <v>210</v>
      </c>
      <c r="F5" s="96" t="s">
        <v>211</v>
      </c>
      <c r="G5" s="150"/>
    </row>
    <row r="6" spans="1:9" s="4" customFormat="1" ht="28.5" customHeight="1">
      <c r="A6" s="99" t="s">
        <v>32</v>
      </c>
      <c r="B6" s="28">
        <f>SUM(B7:B15)</f>
        <v>15195</v>
      </c>
      <c r="C6" s="28">
        <f>SUM(C7:C15)</f>
        <v>13906</v>
      </c>
      <c r="D6" s="9">
        <f>ROUND(C6/B6*100,1)</f>
        <v>91.5</v>
      </c>
      <c r="E6" s="28">
        <f>SUM(E7:E15)</f>
        <v>13529</v>
      </c>
      <c r="F6" s="28">
        <f>SUM(F7:F15)</f>
        <v>12372</v>
      </c>
      <c r="G6" s="104">
        <f>ROUND(F6/E6*100,1)</f>
        <v>91.4</v>
      </c>
      <c r="I6" s="29"/>
    </row>
    <row r="7" spans="1:9" s="5" customFormat="1" ht="45.75" customHeight="1">
      <c r="A7" s="105" t="s">
        <v>34</v>
      </c>
      <c r="B7" s="30">
        <v>2161</v>
      </c>
      <c r="C7" s="30">
        <v>1927</v>
      </c>
      <c r="D7" s="9">
        <f aca="true" t="shared" si="0" ref="D7:D15">ROUND(C7/B7*100,1)</f>
        <v>89.2</v>
      </c>
      <c r="E7" s="31">
        <v>1887</v>
      </c>
      <c r="F7" s="30">
        <v>1704</v>
      </c>
      <c r="G7" s="104">
        <f aca="true" t="shared" si="1" ref="G7:G15">ROUND(F7/E7*100,1)</f>
        <v>90.3</v>
      </c>
      <c r="H7" s="32"/>
      <c r="I7" s="29"/>
    </row>
    <row r="8" spans="1:9" s="5" customFormat="1" ht="30" customHeight="1">
      <c r="A8" s="105" t="s">
        <v>3</v>
      </c>
      <c r="B8" s="30">
        <v>1263</v>
      </c>
      <c r="C8" s="30">
        <v>1158</v>
      </c>
      <c r="D8" s="9">
        <f t="shared" si="0"/>
        <v>91.7</v>
      </c>
      <c r="E8" s="31">
        <v>1116</v>
      </c>
      <c r="F8" s="30">
        <v>1020</v>
      </c>
      <c r="G8" s="104">
        <f t="shared" si="1"/>
        <v>91.4</v>
      </c>
      <c r="H8" s="32"/>
      <c r="I8" s="29"/>
    </row>
    <row r="9" spans="1:9" ht="33" customHeight="1">
      <c r="A9" s="105" t="s">
        <v>2</v>
      </c>
      <c r="B9" s="33">
        <v>1555</v>
      </c>
      <c r="C9" s="30">
        <v>1466</v>
      </c>
      <c r="D9" s="9">
        <f t="shared" si="0"/>
        <v>94.3</v>
      </c>
      <c r="E9" s="31">
        <v>1367</v>
      </c>
      <c r="F9" s="30">
        <v>1286</v>
      </c>
      <c r="G9" s="104">
        <f t="shared" si="1"/>
        <v>94.1</v>
      </c>
      <c r="H9" s="32"/>
      <c r="I9" s="29"/>
    </row>
    <row r="10" spans="1:9" ht="28.5" customHeight="1">
      <c r="A10" s="105" t="s">
        <v>1</v>
      </c>
      <c r="B10" s="33">
        <v>766</v>
      </c>
      <c r="C10" s="30">
        <v>738</v>
      </c>
      <c r="D10" s="9">
        <f t="shared" si="0"/>
        <v>96.3</v>
      </c>
      <c r="E10" s="31">
        <v>685</v>
      </c>
      <c r="F10" s="30">
        <v>656</v>
      </c>
      <c r="G10" s="104">
        <f t="shared" si="1"/>
        <v>95.8</v>
      </c>
      <c r="H10" s="32"/>
      <c r="I10" s="29"/>
    </row>
    <row r="11" spans="1:9" s="18" customFormat="1" ht="31.5" customHeight="1">
      <c r="A11" s="105" t="s">
        <v>5</v>
      </c>
      <c r="B11" s="33">
        <v>2450</v>
      </c>
      <c r="C11" s="30">
        <v>2312</v>
      </c>
      <c r="D11" s="9">
        <f t="shared" si="0"/>
        <v>94.4</v>
      </c>
      <c r="E11" s="31">
        <v>2140</v>
      </c>
      <c r="F11" s="30">
        <v>2011</v>
      </c>
      <c r="G11" s="104">
        <f t="shared" si="1"/>
        <v>94</v>
      </c>
      <c r="H11" s="32"/>
      <c r="I11" s="29"/>
    </row>
    <row r="12" spans="1:9" ht="51.75" customHeight="1">
      <c r="A12" s="105" t="s">
        <v>30</v>
      </c>
      <c r="B12" s="33">
        <v>681</v>
      </c>
      <c r="C12" s="30">
        <v>569</v>
      </c>
      <c r="D12" s="9">
        <f t="shared" si="0"/>
        <v>83.6</v>
      </c>
      <c r="E12" s="31">
        <v>625</v>
      </c>
      <c r="F12" s="30">
        <v>529</v>
      </c>
      <c r="G12" s="104">
        <f t="shared" si="1"/>
        <v>84.6</v>
      </c>
      <c r="H12" s="32"/>
      <c r="I12" s="29"/>
    </row>
    <row r="13" spans="1:9" ht="30.75" customHeight="1">
      <c r="A13" s="105" t="s">
        <v>6</v>
      </c>
      <c r="B13" s="33">
        <v>1652</v>
      </c>
      <c r="C13" s="30">
        <v>1484</v>
      </c>
      <c r="D13" s="9">
        <f t="shared" si="0"/>
        <v>89.8</v>
      </c>
      <c r="E13" s="31">
        <v>1472</v>
      </c>
      <c r="F13" s="30">
        <v>1298</v>
      </c>
      <c r="G13" s="104">
        <f t="shared" si="1"/>
        <v>88.2</v>
      </c>
      <c r="H13" s="32"/>
      <c r="I13" s="29"/>
    </row>
    <row r="14" spans="1:9" ht="66.75" customHeight="1">
      <c r="A14" s="105" t="s">
        <v>7</v>
      </c>
      <c r="B14" s="33">
        <v>1817</v>
      </c>
      <c r="C14" s="30">
        <v>1805</v>
      </c>
      <c r="D14" s="9">
        <f t="shared" si="0"/>
        <v>99.3</v>
      </c>
      <c r="E14" s="31">
        <v>1665</v>
      </c>
      <c r="F14" s="30">
        <v>1660</v>
      </c>
      <c r="G14" s="104">
        <f t="shared" si="1"/>
        <v>99.7</v>
      </c>
      <c r="H14" s="32"/>
      <c r="I14" s="29"/>
    </row>
    <row r="15" spans="1:9" ht="42.75" customHeight="1">
      <c r="A15" s="105" t="s">
        <v>36</v>
      </c>
      <c r="B15" s="33">
        <v>2850</v>
      </c>
      <c r="C15" s="30">
        <v>2447</v>
      </c>
      <c r="D15" s="9">
        <f t="shared" si="0"/>
        <v>85.9</v>
      </c>
      <c r="E15" s="31">
        <v>2572</v>
      </c>
      <c r="F15" s="30">
        <v>2208</v>
      </c>
      <c r="G15" s="104">
        <f t="shared" si="1"/>
        <v>85.8</v>
      </c>
      <c r="H15" s="32"/>
      <c r="I15" s="29"/>
    </row>
    <row r="16" ht="12.75">
      <c r="B16" s="34"/>
    </row>
    <row r="17" ht="12.75">
      <c r="B17" s="34"/>
    </row>
    <row r="18" ht="12.75">
      <c r="B18" s="34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9.140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43.00390625" style="6" customWidth="1"/>
    <col min="6" max="16384" width="8.8515625" style="6" customWidth="1"/>
  </cols>
  <sheetData>
    <row r="1" spans="1:4" s="2" customFormat="1" ht="40.5" customHeight="1">
      <c r="A1" s="177" t="s">
        <v>218</v>
      </c>
      <c r="B1" s="177"/>
      <c r="C1" s="177"/>
      <c r="D1" s="177"/>
    </row>
    <row r="2" spans="1:4" s="2" customFormat="1" ht="19.5" customHeight="1">
      <c r="A2" s="147" t="s">
        <v>8</v>
      </c>
      <c r="B2" s="147"/>
      <c r="C2" s="147"/>
      <c r="D2" s="147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8"/>
      <c r="B4" s="180" t="s">
        <v>39</v>
      </c>
      <c r="C4" s="182" t="s">
        <v>40</v>
      </c>
      <c r="D4" s="184" t="s">
        <v>88</v>
      </c>
    </row>
    <row r="5" spans="1:4" s="4" customFormat="1" ht="59.25" customHeight="1">
      <c r="A5" s="179"/>
      <c r="B5" s="181"/>
      <c r="C5" s="183"/>
      <c r="D5" s="185"/>
    </row>
    <row r="6" spans="1:4" s="12" customFormat="1" ht="34.5" customHeight="1">
      <c r="A6" s="80" t="s">
        <v>32</v>
      </c>
      <c r="B6" s="51">
        <f>SUM(B9:B27)</f>
        <v>1702</v>
      </c>
      <c r="C6" s="52">
        <v>12372</v>
      </c>
      <c r="D6" s="81">
        <f>C6/B6</f>
        <v>7.269095182138661</v>
      </c>
    </row>
    <row r="7" spans="1:4" s="12" customFormat="1" ht="24.75" customHeight="1">
      <c r="A7" s="80" t="s">
        <v>38</v>
      </c>
      <c r="B7" s="53" t="s">
        <v>41</v>
      </c>
      <c r="C7" s="107">
        <f>SUM(C9:C27)</f>
        <v>10542</v>
      </c>
      <c r="D7" s="81" t="s">
        <v>41</v>
      </c>
    </row>
    <row r="8" spans="1:4" s="12" customFormat="1" ht="31.5" customHeight="1">
      <c r="A8" s="82" t="s">
        <v>9</v>
      </c>
      <c r="B8" s="53"/>
      <c r="C8" s="54"/>
      <c r="D8" s="81"/>
    </row>
    <row r="9" spans="1:5" ht="54" customHeight="1">
      <c r="A9" s="20" t="s">
        <v>10</v>
      </c>
      <c r="B9" s="13">
        <v>76</v>
      </c>
      <c r="C9" s="13">
        <v>1542</v>
      </c>
      <c r="D9" s="81">
        <f aca="true" t="shared" si="0" ref="D9:D27">C9/B9</f>
        <v>20.289473684210527</v>
      </c>
      <c r="E9" s="126"/>
    </row>
    <row r="10" spans="1:5" ht="35.25" customHeight="1">
      <c r="A10" s="20" t="s">
        <v>11</v>
      </c>
      <c r="B10" s="13">
        <v>23</v>
      </c>
      <c r="C10" s="13">
        <v>136</v>
      </c>
      <c r="D10" s="81">
        <f t="shared" si="0"/>
        <v>5.913043478260869</v>
      </c>
      <c r="E10" s="126"/>
    </row>
    <row r="11" spans="1:5" s="18" customFormat="1" ht="20.25" customHeight="1">
      <c r="A11" s="20" t="s">
        <v>12</v>
      </c>
      <c r="B11" s="13">
        <v>398</v>
      </c>
      <c r="C11" s="13">
        <v>1883</v>
      </c>
      <c r="D11" s="81">
        <f t="shared" si="0"/>
        <v>4.731155778894473</v>
      </c>
      <c r="E11" s="126"/>
    </row>
    <row r="12" spans="1:7" ht="36" customHeight="1">
      <c r="A12" s="20" t="s">
        <v>13</v>
      </c>
      <c r="B12" s="13">
        <v>35</v>
      </c>
      <c r="C12" s="13">
        <v>213</v>
      </c>
      <c r="D12" s="81">
        <f t="shared" si="0"/>
        <v>6.085714285714285</v>
      </c>
      <c r="E12" s="126"/>
      <c r="G12" s="19"/>
    </row>
    <row r="13" spans="1:5" ht="30" customHeight="1">
      <c r="A13" s="20" t="s">
        <v>14</v>
      </c>
      <c r="B13" s="13">
        <v>29</v>
      </c>
      <c r="C13" s="13">
        <v>95</v>
      </c>
      <c r="D13" s="81">
        <f t="shared" si="0"/>
        <v>3.2758620689655173</v>
      </c>
      <c r="E13" s="126"/>
    </row>
    <row r="14" spans="1:5" ht="19.5" customHeight="1">
      <c r="A14" s="20" t="s">
        <v>15</v>
      </c>
      <c r="B14" s="13">
        <v>41</v>
      </c>
      <c r="C14" s="13">
        <v>507</v>
      </c>
      <c r="D14" s="81">
        <f t="shared" si="0"/>
        <v>12.365853658536585</v>
      </c>
      <c r="E14" s="126"/>
    </row>
    <row r="15" spans="1:5" ht="48.75" customHeight="1">
      <c r="A15" s="20" t="s">
        <v>16</v>
      </c>
      <c r="B15" s="13">
        <v>349</v>
      </c>
      <c r="C15" s="13">
        <v>2255</v>
      </c>
      <c r="D15" s="81">
        <f t="shared" si="0"/>
        <v>6.461318051575931</v>
      </c>
      <c r="E15" s="126"/>
    </row>
    <row r="16" spans="1:5" ht="34.5" customHeight="1">
      <c r="A16" s="20" t="s">
        <v>17</v>
      </c>
      <c r="B16" s="13">
        <v>241</v>
      </c>
      <c r="C16" s="13">
        <v>493</v>
      </c>
      <c r="D16" s="81">
        <f t="shared" si="0"/>
        <v>2.045643153526971</v>
      </c>
      <c r="E16" s="126"/>
    </row>
    <row r="17" spans="1:5" ht="35.25" customHeight="1">
      <c r="A17" s="20" t="s">
        <v>18</v>
      </c>
      <c r="B17" s="13">
        <v>70</v>
      </c>
      <c r="C17" s="13">
        <v>266</v>
      </c>
      <c r="D17" s="81">
        <f t="shared" si="0"/>
        <v>3.8</v>
      </c>
      <c r="E17" s="126"/>
    </row>
    <row r="18" spans="1:5" ht="24" customHeight="1">
      <c r="A18" s="20" t="s">
        <v>19</v>
      </c>
      <c r="B18" s="13">
        <v>35</v>
      </c>
      <c r="C18" s="13">
        <v>112</v>
      </c>
      <c r="D18" s="81">
        <f t="shared" si="0"/>
        <v>3.2</v>
      </c>
      <c r="E18" s="126"/>
    </row>
    <row r="19" spans="1:5" ht="17.25" customHeight="1">
      <c r="A19" s="20" t="s">
        <v>20</v>
      </c>
      <c r="B19" s="13">
        <v>13</v>
      </c>
      <c r="C19" s="13">
        <v>214</v>
      </c>
      <c r="D19" s="81">
        <f t="shared" si="0"/>
        <v>16.46153846153846</v>
      </c>
      <c r="E19" s="126"/>
    </row>
    <row r="20" spans="1:5" ht="18" customHeight="1">
      <c r="A20" s="20" t="s">
        <v>21</v>
      </c>
      <c r="B20" s="13">
        <v>11</v>
      </c>
      <c r="C20" s="13">
        <v>109</v>
      </c>
      <c r="D20" s="81">
        <f t="shared" si="0"/>
        <v>9.909090909090908</v>
      </c>
      <c r="E20" s="126"/>
    </row>
    <row r="21" spans="1:5" ht="32.25" customHeight="1">
      <c r="A21" s="20" t="s">
        <v>22</v>
      </c>
      <c r="B21" s="13">
        <v>19</v>
      </c>
      <c r="C21" s="13">
        <v>165</v>
      </c>
      <c r="D21" s="81">
        <f t="shared" si="0"/>
        <v>8.68421052631579</v>
      </c>
      <c r="E21" s="126"/>
    </row>
    <row r="22" spans="1:5" ht="35.25" customHeight="1">
      <c r="A22" s="20" t="s">
        <v>23</v>
      </c>
      <c r="B22" s="13">
        <v>34</v>
      </c>
      <c r="C22" s="13">
        <v>179</v>
      </c>
      <c r="D22" s="81">
        <f t="shared" si="0"/>
        <v>5.264705882352941</v>
      </c>
      <c r="E22" s="126"/>
    </row>
    <row r="23" spans="1:5" ht="33" customHeight="1">
      <c r="A23" s="20" t="s">
        <v>24</v>
      </c>
      <c r="B23" s="13">
        <v>70</v>
      </c>
      <c r="C23" s="13">
        <v>1288</v>
      </c>
      <c r="D23" s="81">
        <f t="shared" si="0"/>
        <v>18.4</v>
      </c>
      <c r="E23" s="126"/>
    </row>
    <row r="24" spans="1:5" ht="19.5" customHeight="1">
      <c r="A24" s="20" t="s">
        <v>25</v>
      </c>
      <c r="B24" s="13">
        <v>108</v>
      </c>
      <c r="C24" s="13">
        <v>330</v>
      </c>
      <c r="D24" s="81">
        <f t="shared" si="0"/>
        <v>3.0555555555555554</v>
      </c>
      <c r="E24" s="126"/>
    </row>
    <row r="25" spans="1:5" ht="30.75" customHeight="1">
      <c r="A25" s="20" t="s">
        <v>26</v>
      </c>
      <c r="B25" s="13">
        <v>95</v>
      </c>
      <c r="C25" s="13">
        <v>562</v>
      </c>
      <c r="D25" s="81">
        <f t="shared" si="0"/>
        <v>5.91578947368421</v>
      </c>
      <c r="E25" s="126"/>
    </row>
    <row r="26" spans="1:5" ht="30.75" customHeight="1">
      <c r="A26" s="20" t="s">
        <v>27</v>
      </c>
      <c r="B26" s="13">
        <v>27</v>
      </c>
      <c r="C26" s="13">
        <v>66</v>
      </c>
      <c r="D26" s="81">
        <f t="shared" si="0"/>
        <v>2.4444444444444446</v>
      </c>
      <c r="E26" s="126"/>
    </row>
    <row r="27" spans="1:5" ht="22.5" customHeight="1" thickBot="1">
      <c r="A27" s="21" t="s">
        <v>28</v>
      </c>
      <c r="B27" s="76">
        <v>28</v>
      </c>
      <c r="C27" s="76">
        <v>127</v>
      </c>
      <c r="D27" s="92">
        <f t="shared" si="0"/>
        <v>4.535714285714286</v>
      </c>
      <c r="E27" s="126"/>
    </row>
    <row r="28" spans="1:5" ht="21.75" customHeight="1">
      <c r="A28" s="176"/>
      <c r="B28" s="176"/>
      <c r="C28" s="7"/>
      <c r="D28" s="7"/>
      <c r="E28" s="16"/>
    </row>
    <row r="29" spans="1:5" ht="15">
      <c r="A29" s="7"/>
      <c r="B29" s="7"/>
      <c r="C29" s="7"/>
      <c r="D29" s="7"/>
      <c r="E29" s="16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2019-02-21T07:21:30Z</dcterms:modified>
  <cp:category/>
  <cp:version/>
  <cp:contentType/>
  <cp:contentStatus/>
</cp:coreProperties>
</file>