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9720" windowHeight="693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'!$A$1:$F$167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<sst xmlns="http://schemas.openxmlformats.org/spreadsheetml/2006/main" count="539" uniqueCount="364">
  <si>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</si>
  <si>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</si>
  <si>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</si>
  <si>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</si>
  <si>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</si>
  <si>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</si>
  <si>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</si>
  <si>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</si>
  <si>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</si>
  <si>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</si>
  <si>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</si>
  <si>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</si>
  <si>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</si>
  <si>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</si>
  <si>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</si>
  <si>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</si>
  <si>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</si>
  <si>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</si>
  <si>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</si>
  <si>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</si>
  <si>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</si>
  <si>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</si>
  <si>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</si>
  <si>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</si>
  <si>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</si>
  <si>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</si>
  <si>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</si>
  <si>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</si>
  <si>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</si>
  <si>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</si>
  <si>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</si>
  <si>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</si>
  <si>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</si>
  <si>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</si>
  <si>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</si>
  <si>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</si>
  <si>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</si>
  <si>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</si>
  <si>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</si>
  <si>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</si>
  <si>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</si>
  <si>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</si>
  <si>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</si>
  <si>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</si>
  <si>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</si>
  <si>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</si>
  <si>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</si>
  <si>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</si>
  <si>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</si>
  <si>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</si>
  <si>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</si>
  <si>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</si>
  <si>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</si>
  <si>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</si>
  <si>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</si>
  <si>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</si>
  <si>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</si>
  <si>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</si>
  <si>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</si>
  <si>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</si>
  <si>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</si>
  <si>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</si>
  <si>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</si>
  <si>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</si>
  <si>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</si>
  <si>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</si>
  <si>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</si>
  <si>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</si>
  <si>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</si>
  <si>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</si>
  <si>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</si>
  <si>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</si>
  <si>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дорожній робітник.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</si>
  <si>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</si>
  <si>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</si>
  <si>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</si>
  <si>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</si>
  <si>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</si>
  <si>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</si>
  <si>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</si>
  <si>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</si>
  <si>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</si>
  <si>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</si>
  <si>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</si>
  <si>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</si>
  <si>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експедитор</t>
  </si>
  <si>
    <t xml:space="preserve"> механік</t>
  </si>
  <si>
    <t xml:space="preserve"> диспетчер</t>
  </si>
  <si>
    <t xml:space="preserve"> інспектор з кадрів</t>
  </si>
  <si>
    <t xml:space="preserve"> майстер виробничого навчання</t>
  </si>
  <si>
    <t xml:space="preserve"> фельдшер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</si>
  <si>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</si>
  <si>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</si>
  <si>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</si>
  <si>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</si>
  <si>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</si>
  <si>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</si>
  <si>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 xml:space="preserve"> оператор котельні</t>
  </si>
  <si>
    <t xml:space="preserve"> машиніст (кочегар) котельної</t>
  </si>
  <si>
    <t xml:space="preserve"> робітник з комплексного обслуговування й ремонту будинків</t>
  </si>
  <si>
    <t xml:space="preserve"> директор (начальник, інший керівник) підприємства</t>
  </si>
  <si>
    <t xml:space="preserve"> майстер</t>
  </si>
  <si>
    <t xml:space="preserve"> керівник гуртка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</si>
  <si>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</si>
  <si>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</si>
  <si>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</si>
  <si>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заступник начальника відділу</t>
  </si>
  <si>
    <t xml:space="preserve"> головний інженер</t>
  </si>
  <si>
    <t xml:space="preserve"> виконавець робіт</t>
  </si>
  <si>
    <t xml:space="preserve"> викладач вищого навчального закладу</t>
  </si>
  <si>
    <t xml:space="preserve"> інженер з охорони праці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</si>
  <si>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</si>
  <si>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</si>
  <si>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</si>
  <si>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</si>
  <si>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</si>
  <si>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секретар-друкарка</t>
  </si>
  <si>
    <t xml:space="preserve"> реєстратор медичний</t>
  </si>
  <si>
    <t xml:space="preserve"> начальник відділу</t>
  </si>
  <si>
    <t xml:space="preserve"> соціальний робітник</t>
  </si>
  <si>
    <t xml:space="preserve"> перукар (перукар - модельєр)</t>
  </si>
  <si>
    <t xml:space="preserve"> робітник фермерського господарства</t>
  </si>
  <si>
    <t xml:space="preserve"> виноградар</t>
  </si>
  <si>
    <t xml:space="preserve"> лісоруб</t>
  </si>
  <si>
    <t xml:space="preserve"> овочівник</t>
  </si>
  <si>
    <t xml:space="preserve"> озеленювач</t>
  </si>
  <si>
    <t xml:space="preserve"> тваринник</t>
  </si>
  <si>
    <t xml:space="preserve"> робітник з догляду за тваринами</t>
  </si>
  <si>
    <t xml:space="preserve"> робітник зеленого будівництва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</si>
  <si>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</si>
  <si>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</si>
  <si>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</si>
  <si>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</si>
  <si>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</si>
  <si>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</si>
  <si>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</si>
  <si>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водій навантажувача</t>
  </si>
  <si>
    <t xml:space="preserve"> машиніст екскаватора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</si>
  <si>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</si>
  <si>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</si>
  <si>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 xml:space="preserve"> мийник посуду</t>
  </si>
  <si>
    <t>інструктор навчально-тренувального центру</t>
  </si>
  <si>
    <t>контролер-ревізор</t>
  </si>
  <si>
    <t>інкасатор-водій автотранспортних засобів</t>
  </si>
  <si>
    <t>пожежний-рятувальник</t>
  </si>
  <si>
    <t>Кількість осіб, які мали статус безробітного</t>
  </si>
  <si>
    <t xml:space="preserve">Кількість осіб, які мали статус безробітного </t>
  </si>
  <si>
    <t>президент компанії</t>
  </si>
  <si>
    <t>консультант з раціоналізації виробництва</t>
  </si>
  <si>
    <t>Кількість вакансій та чисельність безробітних                                                  станом на 1 лютого 2018 року</t>
  </si>
  <si>
    <t>Кількість вакансій та чисельність безробітних за професіними групами                                   станом на 1 лютого 2018 року</t>
  </si>
  <si>
    <t>Станом на 01.02.2018 року</t>
  </si>
  <si>
    <t xml:space="preserve">Професії, по яких кількість  вакансій є найбільшою                                 у січні 2018 року </t>
  </si>
  <si>
    <t xml:space="preserve"> начальник відділу поштового зв'язку</t>
  </si>
  <si>
    <t>Професії, по яких кількість  вакансій є найбільшою у січні 2018 року</t>
  </si>
  <si>
    <t xml:space="preserve"> бібліотекар</t>
  </si>
  <si>
    <t xml:space="preserve"> лаборант (медицина)</t>
  </si>
  <si>
    <t>Професії, по яких середній розмір запропонованої  заробітної  плати є найбільшим, станом на 01.02.2018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</si>
  <si>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01.02.2018 року</t>
  </si>
  <si>
    <t>технік-технолог з виробництва м'ясних продуктів</t>
  </si>
  <si>
    <t>агент з постачання</t>
  </si>
  <si>
    <t>поліцейський (за спеціалізаціями)</t>
  </si>
  <si>
    <t>оператор машинного доїння</t>
  </si>
  <si>
    <t>станом на 1 лютого</t>
  </si>
  <si>
    <t xml:space="preserve"> 2017 р.</t>
  </si>
  <si>
    <t>2018 р.</t>
  </si>
  <si>
    <t xml:space="preserve"> 2018 р.</t>
  </si>
  <si>
    <t>січень</t>
  </si>
  <si>
    <t xml:space="preserve">січень </t>
  </si>
  <si>
    <t>2017 р.</t>
  </si>
  <si>
    <t>Кількість вакансій, зареєстрованих у Рівненській обласній службі зайнятості</t>
  </si>
  <si>
    <t>водій автотранспортних засобів</t>
  </si>
  <si>
    <t>продавець продовольчих товарів</t>
  </si>
  <si>
    <t>підсобний робітник</t>
  </si>
  <si>
    <t>кухар</t>
  </si>
  <si>
    <t>швачка</t>
  </si>
  <si>
    <t>бухгалтер</t>
  </si>
  <si>
    <t>машиніст (кочегар) котельної</t>
  </si>
  <si>
    <t>прибиральник службових приміщень</t>
  </si>
  <si>
    <t>кухонний робітник</t>
  </si>
  <si>
    <t>сторож</t>
  </si>
  <si>
    <t>лісоруб</t>
  </si>
  <si>
    <t>продавець непродовольчих товарів</t>
  </si>
  <si>
    <t>вантажник</t>
  </si>
  <si>
    <t>продавець-консультант</t>
  </si>
  <si>
    <t>вихователь дошкільного навчального закладу</t>
  </si>
  <si>
    <t>помічник вихователя</t>
  </si>
  <si>
    <t>касир торговельного залу</t>
  </si>
  <si>
    <t>укладальник-пакувальник</t>
  </si>
  <si>
    <t>сестра медична</t>
  </si>
  <si>
    <t>електрогазозварник</t>
  </si>
  <si>
    <t>молодша медична сестра (санітарка, санітарка-прибиральниця, санітарка-буфетниця та ін.)</t>
  </si>
  <si>
    <t>електромонтер з ремонту та обслуговування електроустаткування</t>
  </si>
  <si>
    <t>верстатник деревообробних верстатів</t>
  </si>
  <si>
    <t>двірник</t>
  </si>
  <si>
    <t>менеджер (управитель) із збуту</t>
  </si>
  <si>
    <t>охоронник</t>
  </si>
  <si>
    <t>бармен</t>
  </si>
  <si>
    <t>лікар ветеринарної медицини</t>
  </si>
  <si>
    <t>спеціаліст державної служби</t>
  </si>
  <si>
    <t>листоноша (поштар)</t>
  </si>
  <si>
    <t>вихователь</t>
  </si>
  <si>
    <t>слюсар-ремонтник</t>
  </si>
  <si>
    <t>вчитель загальноосвітнього навчального закладу</t>
  </si>
  <si>
    <t>слюсар з ремонту колісних транспортних засобів</t>
  </si>
  <si>
    <t>тракторист</t>
  </si>
  <si>
    <t>офіціант</t>
  </si>
  <si>
    <t>викладач вищого навчального закладу</t>
  </si>
  <si>
    <t>мийник посуду</t>
  </si>
  <si>
    <t>слюсар з механоскладальних робіт</t>
  </si>
  <si>
    <t>монтер колії</t>
  </si>
  <si>
    <t>інспектор (пенітенціарна система)</t>
  </si>
  <si>
    <t>адміністратор</t>
  </si>
  <si>
    <t>робітник з комплексного обслуговування й ремонту будинків</t>
  </si>
  <si>
    <t>токар</t>
  </si>
  <si>
    <t>майстер</t>
  </si>
  <si>
    <t>механік</t>
  </si>
  <si>
    <t>черговий стрілочного поста</t>
  </si>
  <si>
    <t>головний бухгалтер</t>
  </si>
  <si>
    <t>діловод</t>
  </si>
  <si>
    <t>оператор на автоматичних та напівавтоматичних лініях у деревообробленні</t>
  </si>
  <si>
    <t>покрівельник сталевих покрівель</t>
  </si>
  <si>
    <t>майстер виробничої дільниці</t>
  </si>
  <si>
    <t>апаратник на плазмових установках</t>
  </si>
  <si>
    <t>апаратник очищення газу</t>
  </si>
  <si>
    <t>апаратник синтезу</t>
  </si>
  <si>
    <t>апаратник підготовки сировини та відпускання напівфабрикатів і продукції</t>
  </si>
  <si>
    <t>апаратник розсіву</t>
  </si>
  <si>
    <t>чистильник</t>
  </si>
  <si>
    <t>апаратник хімводоочищення</t>
  </si>
  <si>
    <t>начальник підвідділу</t>
  </si>
  <si>
    <t>інженер з налагодження й випробувань</t>
  </si>
  <si>
    <t>електрозварник на автоматичних та напівавтоматичних машинах</t>
  </si>
  <si>
    <t>майстер дільниці</t>
  </si>
  <si>
    <t>формувальник залізобетонних виробів та конструкцій</t>
  </si>
  <si>
    <t>майстер шляховий</t>
  </si>
  <si>
    <t>інженер-конструктор</t>
  </si>
  <si>
    <t>виконавець робіт</t>
  </si>
  <si>
    <t>майстер з ремонту</t>
  </si>
  <si>
    <t>фарбувальник приладів і деталей</t>
  </si>
  <si>
    <t>електромонтер з обслуговування підстанції</t>
  </si>
  <si>
    <t>монтер кабельного виробництва</t>
  </si>
  <si>
    <t>формувальник ковбасних виробів</t>
  </si>
  <si>
    <t>пресувальник листових матеріалів</t>
  </si>
  <si>
    <t>оператор коптильної установки</t>
  </si>
  <si>
    <t>оператор пакетоформувальних машин</t>
  </si>
  <si>
    <t>слюсар з контрольно-вимірювальних приладів та автоматики (електромеханіка)</t>
  </si>
  <si>
    <t>монтажник технологічного устаткування та пов'язаних з ним конструкцій</t>
  </si>
  <si>
    <t>електрик дільниці</t>
  </si>
  <si>
    <t>складальник</t>
  </si>
  <si>
    <t>майстер з ремонту технологічного устаткування</t>
  </si>
  <si>
    <t>різальник металу на ножицях і пресах</t>
  </si>
  <si>
    <t>машиніст бурильно-кранової самохідної машини</t>
  </si>
  <si>
    <t>машиніст автовишки та автогідропідіймача</t>
  </si>
  <si>
    <t>заступник начальника відділу</t>
  </si>
  <si>
    <t>монтажник з монтажу сталевих та залізобетонних конструкцій</t>
  </si>
  <si>
    <t>помічник лісничого</t>
  </si>
  <si>
    <t>апаратник випарювання та гранулювання</t>
  </si>
  <si>
    <t>менеджер (управитель) із надання кредитів</t>
  </si>
  <si>
    <t>оператор інформаційно-комунікаційних мереж</t>
  </si>
  <si>
    <t>машиніст залізнично-будівельних машин</t>
  </si>
  <si>
    <t>інженер-програміст</t>
  </si>
  <si>
    <t>лікар-психофізіолог</t>
  </si>
  <si>
    <t>інженер з проектно-кошторисної роботи</t>
  </si>
  <si>
    <t>фахівець-аналітик з дослідження товарного ринку</t>
  </si>
  <si>
    <t>юрисконсульт</t>
  </si>
  <si>
    <t>інженер із засобів диспетчерського і технологічного керування</t>
  </si>
  <si>
    <t>технолог (будівельні матеріали)</t>
  </si>
  <si>
    <t>фахівець з методів розширення ринку збуту (маркетолог)</t>
  </si>
  <si>
    <t>електромеханік електрозв'язку</t>
  </si>
  <si>
    <t>художник з освітлення</t>
  </si>
  <si>
    <t>інженер з безпеки руху</t>
  </si>
  <si>
    <t>брокер</t>
  </si>
  <si>
    <t>інспектор кредитний</t>
  </si>
  <si>
    <t>технік</t>
  </si>
  <si>
    <t>оператор радіочастотного контролю</t>
  </si>
  <si>
    <t>технік електрозв'язку</t>
  </si>
  <si>
    <t>оператор поштового зв'язку</t>
  </si>
  <si>
    <t>черговий пульта керування</t>
  </si>
  <si>
    <t>оператор комп'ютерного набору</t>
  </si>
  <si>
    <t>коректор (коригування текстів)</t>
  </si>
  <si>
    <t>черговий пульта (пункт централізованого спостереження)</t>
  </si>
  <si>
    <t>Пожежний-рятувальник</t>
  </si>
  <si>
    <t>Поліцейський (за спеціалізаціями)</t>
  </si>
  <si>
    <t>стрілець</t>
  </si>
  <si>
    <t>Кондуктор громадського транспорту</t>
  </si>
  <si>
    <t>комендант</t>
  </si>
  <si>
    <t>Навальник-штабелювальник деревини</t>
  </si>
  <si>
    <t>робітник з догляду за тваринами</t>
  </si>
  <si>
    <t>робітник фермерського господарства</t>
  </si>
  <si>
    <t>газорізальник</t>
  </si>
  <si>
    <t>столяр будівельний</t>
  </si>
  <si>
    <t>бригадир (звільнений) підприємств залізничного транспорту</t>
  </si>
  <si>
    <t>електрозварник ручного зварювання</t>
  </si>
  <si>
    <t>комірник</t>
  </si>
  <si>
    <t>контролер енергонагляду</t>
  </si>
  <si>
    <t>мийник-прибиральник рухомого складу</t>
  </si>
  <si>
    <t>прибиральник територій</t>
  </si>
  <si>
    <t>робітник з комплексного прибирання та утримання будинків з прилеглими територіями</t>
  </si>
  <si>
    <t>каштелян</t>
  </si>
  <si>
    <t>Чисельність безробітних, осіб</t>
  </si>
  <si>
    <t>Кількість вакансій, одиниць</t>
  </si>
  <si>
    <t xml:space="preserve"> менеджер (управитель) із збуту</t>
  </si>
  <si>
    <t xml:space="preserve"> Державний реєстратор</t>
  </si>
  <si>
    <t xml:space="preserve"> менеджер (управитель) з постачання</t>
  </si>
  <si>
    <t xml:space="preserve"> завідувач виробництва</t>
  </si>
  <si>
    <t xml:space="preserve"> Менеджер (управитель)</t>
  </si>
  <si>
    <t xml:space="preserve"> Вихователь дошкільного навчального закладу</t>
  </si>
  <si>
    <t xml:space="preserve"> лікар ветеринарної медицини</t>
  </si>
  <si>
    <t xml:space="preserve"> Вчитель загальноосвітнього навчального закладу</t>
  </si>
  <si>
    <t xml:space="preserve"> Інспектор (пенітенціарна система)</t>
  </si>
  <si>
    <t xml:space="preserve"> керівник музичний</t>
  </si>
  <si>
    <t xml:space="preserve"> Інженер-проектувальник (цивільне будівництво)</t>
  </si>
  <si>
    <t xml:space="preserve"> Практичний психолог</t>
  </si>
  <si>
    <t xml:space="preserve"> Юрист</t>
  </si>
  <si>
    <t xml:space="preserve"> Майстер лісу</t>
  </si>
  <si>
    <t xml:space="preserve"> Лаборант (освіта)</t>
  </si>
  <si>
    <t xml:space="preserve"> товарознавець</t>
  </si>
  <si>
    <t xml:space="preserve"> тренер з виду спорту (федерації, збірної чи клубної команди, спортивної школи і т. ін.)</t>
  </si>
  <si>
    <t xml:space="preserve"> акушерка</t>
  </si>
  <si>
    <t xml:space="preserve"> Асистент вчителя</t>
  </si>
  <si>
    <t xml:space="preserve"> Листоноша (поштар)</t>
  </si>
  <si>
    <t xml:space="preserve"> контролер-ревізор</t>
  </si>
  <si>
    <t xml:space="preserve"> Обліковець</t>
  </si>
  <si>
    <t xml:space="preserve"> агент з постачання</t>
  </si>
  <si>
    <t xml:space="preserve"> сестра-господиня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</si>
  <si>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</si>
  <si>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</si>
  <si>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Оператор інформаційно-комунікаційних мереж</t>
  </si>
  <si>
    <t xml:space="preserve"> продавець продовольчих товарів</t>
  </si>
  <si>
    <t xml:space="preserve"> продавець непродовольчих товарів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</si>
  <si>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</si>
  <si>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</si>
  <si>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Кондуктор громадського транспорту</t>
  </si>
  <si>
    <t xml:space="preserve"> Бариста</t>
  </si>
  <si>
    <t xml:space="preserve"> Манікюрник</t>
  </si>
  <si>
    <t xml:space="preserve"> Навальник-штабелювальник деревини</t>
  </si>
  <si>
    <t xml:space="preserve"> Робітник на лісокультурних (лісогосподарських) роботах</t>
  </si>
  <si>
    <t xml:space="preserve"> Санітар (ветеринарна медицина)</t>
  </si>
  <si>
    <t xml:space="preserve"> Робітник з комплексного обслуговування сільськогосподарського виробництва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</si>
  <si>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</si>
  <si>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</si>
  <si>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Електрогазозварник</t>
  </si>
  <si>
    <t xml:space="preserve"> Слюсар з ремонту колісних транспортних засобів</t>
  </si>
  <si>
    <t xml:space="preserve"> Монтер колії</t>
  </si>
  <si>
    <t xml:space="preserve"> Монтажник будівельний</t>
  </si>
  <si>
    <t xml:space="preserve"> Електрозварник ручного зварювання</t>
  </si>
  <si>
    <t xml:space="preserve"> електромонтажник-налагоджувальник</t>
  </si>
  <si>
    <t xml:space="preserve"> монтер кабельного виробництва</t>
  </si>
  <si>
    <t xml:space="preserve"> Маляр</t>
  </si>
  <si>
    <t xml:space="preserve"> укладальник пиломатеріалів, деталей та виробів з деревини</t>
  </si>
  <si>
    <t xml:space="preserve"> різальник шпону та личкувальних матеріалів</t>
  </si>
  <si>
    <t xml:space="preserve"> тракторист</t>
  </si>
  <si>
    <t xml:space="preserve"> черговий стрілочного поста</t>
  </si>
  <si>
    <t xml:space="preserve"> оператор на автоматичних та напівавтоматичних лініях у деревообробленні</t>
  </si>
  <si>
    <t xml:space="preserve"> складач поїздів</t>
  </si>
  <si>
    <t xml:space="preserve"> Машиніст електростанції пересувної</t>
  </si>
  <si>
    <t xml:space="preserve"> регулювальник швидкості руху вагонів</t>
  </si>
  <si>
    <t xml:space="preserve"> насипальник цементу</t>
  </si>
  <si>
    <t xml:space="preserve"> Вишивальник</t>
  </si>
  <si>
    <t xml:space="preserve"> машиніст конвеєра</t>
  </si>
  <si>
    <t xml:space="preserve"> комплектувальник білизни</t>
  </si>
  <si>
    <t xml:space="preserve"> гардеробник</t>
  </si>
  <si>
    <t xml:space="preserve"> мийник-прибиральник рухомого складу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</si>
</sst>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7" fillId="0" borderId="0" xfId="502">
      <alignment/>
      <protection/>
    </xf>
    <xf numFmtId="0" fontId="9" fillId="0" borderId="0" xfId="523" applyFont="1" applyFill="1">
      <alignment/>
      <protection/>
    </xf>
    <xf numFmtId="0" fontId="46" fillId="0" borderId="0" xfId="523" applyFont="1" applyFill="1" applyBorder="1" applyAlignment="1">
      <alignment horizontal="center"/>
      <protection/>
    </xf>
    <xf numFmtId="0" fontId="46" fillId="0" borderId="0" xfId="523" applyFont="1" applyFill="1">
      <alignment/>
      <protection/>
    </xf>
    <xf numFmtId="0" fontId="46" fillId="0" borderId="0" xfId="523" applyFont="1" applyFill="1" applyAlignment="1">
      <alignment vertical="center"/>
      <protection/>
    </xf>
    <xf numFmtId="0" fontId="8" fillId="0" borderId="0" xfId="523" applyFont="1" applyFill="1">
      <alignment/>
      <protection/>
    </xf>
    <xf numFmtId="0" fontId="8" fillId="0" borderId="0" xfId="523" applyFont="1" applyFill="1" applyAlignment="1">
      <alignment wrapText="1"/>
      <protection/>
    </xf>
    <xf numFmtId="173" fontId="8" fillId="0" borderId="0" xfId="523" applyNumberFormat="1" applyFont="1" applyFill="1">
      <alignment/>
      <protection/>
    </xf>
    <xf numFmtId="173" fontId="9" fillId="0" borderId="3" xfId="523" applyNumberFormat="1" applyFont="1" applyFill="1" applyBorder="1" applyAlignment="1">
      <alignment horizontal="center" vertical="center" wrapText="1"/>
      <protection/>
    </xf>
    <xf numFmtId="3" fontId="9" fillId="50" borderId="3" xfId="523" applyNumberFormat="1" applyFont="1" applyFill="1" applyBorder="1" applyAlignment="1">
      <alignment horizontal="center" vertical="center"/>
      <protection/>
    </xf>
    <xf numFmtId="3" fontId="79" fillId="50" borderId="3" xfId="523" applyNumberFormat="1" applyFont="1" applyFill="1" applyBorder="1" applyAlignment="1">
      <alignment horizontal="center" vertical="center"/>
      <protection/>
    </xf>
    <xf numFmtId="0" fontId="3" fillId="0" borderId="0" xfId="523" applyFont="1" applyFill="1" applyAlignment="1">
      <alignment vertical="center"/>
      <protection/>
    </xf>
    <xf numFmtId="3" fontId="49" fillId="0" borderId="3" xfId="450" applyNumberFormat="1" applyFont="1" applyBorder="1" applyAlignment="1">
      <alignment horizontal="center" vertical="center" wrapText="1"/>
      <protection/>
    </xf>
    <xf numFmtId="1" fontId="8" fillId="0" borderId="0" xfId="523" applyNumberFormat="1" applyFont="1" applyFill="1" applyAlignment="1">
      <alignment horizontal="center" vertical="center"/>
      <protection/>
    </xf>
    <xf numFmtId="1" fontId="8" fillId="0" borderId="0" xfId="523" applyNumberFormat="1" applyFont="1" applyFill="1">
      <alignment/>
      <protection/>
    </xf>
    <xf numFmtId="0" fontId="3" fillId="0" borderId="0" xfId="523" applyFont="1" applyFill="1" applyAlignment="1">
      <alignment vertical="center" wrapText="1"/>
      <protection/>
    </xf>
    <xf numFmtId="1" fontId="8" fillId="51" borderId="0" xfId="523" applyNumberFormat="1" applyFont="1" applyFill="1" applyAlignment="1">
      <alignment horizontal="center" vertical="center"/>
      <protection/>
    </xf>
    <xf numFmtId="0" fontId="8" fillId="0" borderId="0" xfId="523" applyFont="1" applyFill="1" applyAlignment="1">
      <alignment vertical="center"/>
      <protection/>
    </xf>
    <xf numFmtId="0" fontId="8" fillId="0" borderId="0" xfId="523" applyFont="1" applyFill="1" applyAlignment="1">
      <alignment horizontal="center"/>
      <protection/>
    </xf>
    <xf numFmtId="0" fontId="3" fillId="0" borderId="22" xfId="523" applyFont="1" applyFill="1" applyBorder="1" applyAlignment="1">
      <alignment horizontal="left" vertical="center" wrapText="1"/>
      <protection/>
    </xf>
    <xf numFmtId="0" fontId="3" fillId="0" borderId="23" xfId="523" applyFont="1" applyFill="1" applyBorder="1" applyAlignment="1">
      <alignment horizontal="left" vertical="center" wrapText="1"/>
      <protection/>
    </xf>
    <xf numFmtId="0" fontId="44" fillId="0" borderId="22" xfId="523" applyFont="1" applyFill="1" applyBorder="1" applyAlignment="1">
      <alignment horizontal="center" vertical="center" wrapText="1"/>
      <protection/>
    </xf>
    <xf numFmtId="3" fontId="44" fillId="0" borderId="3" xfId="523" applyNumberFormat="1" applyFont="1" applyFill="1" applyBorder="1" applyAlignment="1">
      <alignment horizontal="center" vertical="center"/>
      <protection/>
    </xf>
    <xf numFmtId="3" fontId="53" fillId="0" borderId="0" xfId="523" applyNumberFormat="1" applyFont="1" applyFill="1" applyAlignment="1">
      <alignment horizontal="center" vertical="center"/>
      <protection/>
    </xf>
    <xf numFmtId="3" fontId="52" fillId="0" borderId="3" xfId="523" applyNumberFormat="1" applyFont="1" applyFill="1" applyBorder="1" applyAlignment="1">
      <alignment horizontal="center" vertical="center" wrapText="1"/>
      <protection/>
    </xf>
    <xf numFmtId="3" fontId="52" fillId="0" borderId="3" xfId="523" applyNumberFormat="1" applyFont="1" applyFill="1" applyBorder="1" applyAlignment="1">
      <alignment horizontal="center" vertical="center"/>
      <protection/>
    </xf>
    <xf numFmtId="3" fontId="8" fillId="0" borderId="0" xfId="523" applyNumberFormat="1" applyFont="1" applyFill="1">
      <alignment/>
      <protection/>
    </xf>
    <xf numFmtId="3" fontId="9" fillId="0" borderId="3" xfId="450" applyNumberFormat="1" applyFont="1" applyBorder="1" applyAlignment="1">
      <alignment horizontal="center" vertical="center" wrapText="1"/>
      <protection/>
    </xf>
    <xf numFmtId="3" fontId="46" fillId="0" borderId="0" xfId="523" applyNumberFormat="1" applyFont="1" applyFill="1">
      <alignment/>
      <protection/>
    </xf>
    <xf numFmtId="3" fontId="3" fillId="0" borderId="3" xfId="523" applyNumberFormat="1" applyFont="1" applyFill="1" applyBorder="1" applyAlignment="1">
      <alignment horizontal="center" vertical="center"/>
      <protection/>
    </xf>
    <xf numFmtId="3" fontId="10" fillId="0" borderId="3" xfId="450" applyNumberFormat="1" applyFont="1" applyBorder="1" applyAlignment="1" applyProtection="1">
      <alignment horizontal="center" vertical="center"/>
      <protection locked="0"/>
    </xf>
    <xf numFmtId="3" fontId="46" fillId="0" borderId="0" xfId="523" applyNumberFormat="1" applyFont="1" applyFill="1" applyAlignment="1">
      <alignment vertical="center"/>
      <protection/>
    </xf>
    <xf numFmtId="3" fontId="3" fillId="0" borderId="3" xfId="523" applyNumberFormat="1" applyFont="1" applyFill="1" applyBorder="1" applyAlignment="1">
      <alignment horizontal="center" vertical="center" wrapText="1"/>
      <protection/>
    </xf>
    <xf numFmtId="0" fontId="8" fillId="0" borderId="0" xfId="523" applyFont="1" applyFill="1">
      <alignment/>
      <protection/>
    </xf>
    <xf numFmtId="0" fontId="44" fillId="0" borderId="0" xfId="523" applyFont="1" applyFill="1">
      <alignment/>
      <protection/>
    </xf>
    <xf numFmtId="0" fontId="52" fillId="0" borderId="0" xfId="523" applyFont="1" applyFill="1">
      <alignment/>
      <protection/>
    </xf>
    <xf numFmtId="3" fontId="9" fillId="50" borderId="3" xfId="450" applyNumberFormat="1" applyFont="1" applyFill="1" applyBorder="1" applyAlignment="1">
      <alignment horizontal="center" vertical="center" wrapText="1"/>
      <protection/>
    </xf>
    <xf numFmtId="172" fontId="9" fillId="0" borderId="24" xfId="450" applyNumberFormat="1" applyFont="1" applyBorder="1" applyAlignment="1">
      <alignment horizontal="center" vertical="center" wrapText="1"/>
      <protection/>
    </xf>
    <xf numFmtId="3" fontId="9" fillId="50" borderId="25" xfId="523" applyNumberFormat="1" applyFont="1" applyFill="1" applyBorder="1" applyAlignment="1">
      <alignment horizontal="center" vertical="center"/>
      <protection/>
    </xf>
    <xf numFmtId="3" fontId="52" fillId="0" borderId="0" xfId="523" applyNumberFormat="1" applyFont="1" applyFill="1" applyAlignment="1">
      <alignment vertical="center"/>
      <protection/>
    </xf>
    <xf numFmtId="0" fontId="56" fillId="0" borderId="26" xfId="523" applyFont="1" applyFill="1" applyBorder="1" applyAlignment="1">
      <alignment horizontal="center" vertical="center" wrapText="1"/>
      <protection/>
    </xf>
    <xf numFmtId="3" fontId="9" fillId="0" borderId="27" xfId="523" applyNumberFormat="1" applyFont="1" applyFill="1" applyBorder="1" applyAlignment="1">
      <alignment horizontal="center" vertical="center"/>
      <protection/>
    </xf>
    <xf numFmtId="0" fontId="3" fillId="0" borderId="28" xfId="523" applyFont="1" applyFill="1" applyBorder="1" applyAlignment="1">
      <alignment horizontal="left" vertical="center" wrapText="1"/>
      <protection/>
    </xf>
    <xf numFmtId="181" fontId="10" fillId="0" borderId="29" xfId="450" applyNumberFormat="1" applyFont="1" applyBorder="1" applyAlignment="1">
      <alignment horizontal="center" vertical="center"/>
      <protection/>
    </xf>
    <xf numFmtId="181" fontId="10" fillId="0" borderId="30" xfId="450" applyNumberFormat="1" applyFont="1" applyBorder="1" applyAlignment="1">
      <alignment horizontal="center" vertical="center"/>
      <protection/>
    </xf>
    <xf numFmtId="173" fontId="52" fillId="0" borderId="0" xfId="523" applyNumberFormat="1" applyFont="1" applyFill="1">
      <alignment/>
      <protection/>
    </xf>
    <xf numFmtId="181" fontId="10" fillId="0" borderId="3" xfId="450" applyNumberFormat="1" applyFont="1" applyBorder="1" applyAlignment="1">
      <alignment horizontal="center" vertical="center"/>
      <protection/>
    </xf>
    <xf numFmtId="181" fontId="10" fillId="0" borderId="31" xfId="450" applyNumberFormat="1" applyFont="1" applyBorder="1" applyAlignment="1">
      <alignment horizontal="center" vertical="center"/>
      <protection/>
    </xf>
    <xf numFmtId="3" fontId="52" fillId="0" borderId="0" xfId="523" applyNumberFormat="1" applyFont="1" applyFill="1">
      <alignment/>
      <protection/>
    </xf>
    <xf numFmtId="1" fontId="3" fillId="0" borderId="3" xfId="523" applyNumberFormat="1" applyFont="1" applyFill="1" applyBorder="1" applyAlignment="1">
      <alignment horizontal="center" vertical="center"/>
      <protection/>
    </xf>
    <xf numFmtId="173" fontId="44" fillId="0" borderId="3" xfId="523" applyNumberFormat="1" applyFont="1" applyFill="1" applyBorder="1" applyAlignment="1">
      <alignment horizontal="center" vertical="center" wrapText="1"/>
      <protection/>
    </xf>
    <xf numFmtId="1" fontId="44" fillId="0" borderId="3" xfId="450" applyNumberFormat="1" applyFont="1" applyBorder="1" applyAlignment="1">
      <alignment horizontal="center" vertical="center" wrapText="1"/>
      <protection/>
    </xf>
    <xf numFmtId="3" fontId="9" fillId="0" borderId="27" xfId="523" applyNumberFormat="1" applyFont="1" applyFill="1" applyBorder="1" applyAlignment="1">
      <alignment horizontal="center" vertical="center" wrapText="1"/>
      <protection/>
    </xf>
    <xf numFmtId="3" fontId="3" fillId="0" borderId="32" xfId="523" applyNumberFormat="1" applyFont="1" applyFill="1" applyBorder="1" applyAlignment="1">
      <alignment horizontal="center" vertical="center"/>
      <protection/>
    </xf>
    <xf numFmtId="3" fontId="9" fillId="0" borderId="3" xfId="523" applyNumberFormat="1" applyFont="1" applyFill="1" applyBorder="1" applyAlignment="1">
      <alignment horizontal="center" vertical="center" wrapText="1"/>
      <protection/>
    </xf>
    <xf numFmtId="173" fontId="9" fillId="0" borderId="3" xfId="450" applyNumberFormat="1" applyFont="1" applyBorder="1" applyAlignment="1">
      <alignment horizontal="center" vertical="center" wrapText="1"/>
      <protection/>
    </xf>
    <xf numFmtId="3" fontId="3" fillId="0" borderId="33" xfId="523" applyNumberFormat="1" applyFont="1" applyFill="1" applyBorder="1" applyAlignment="1">
      <alignment horizontal="center" vertical="center"/>
      <protection/>
    </xf>
    <xf numFmtId="3" fontId="3" fillId="0" borderId="34" xfId="523" applyNumberFormat="1" applyFont="1" applyFill="1" applyBorder="1" applyAlignment="1">
      <alignment horizontal="center" vertical="center"/>
      <protection/>
    </xf>
    <xf numFmtId="173" fontId="9" fillId="0" borderId="31" xfId="450" applyNumberFormat="1" applyFont="1" applyBorder="1" applyAlignment="1">
      <alignment horizontal="center" vertical="center" wrapText="1"/>
      <protection/>
    </xf>
    <xf numFmtId="3" fontId="3" fillId="0" borderId="35" xfId="523" applyNumberFormat="1" applyFont="1" applyFill="1" applyBorder="1" applyAlignment="1">
      <alignment horizontal="center" vertical="center"/>
      <protection/>
    </xf>
    <xf numFmtId="172" fontId="9" fillId="0" borderId="36" xfId="450" applyNumberFormat="1" applyFont="1" applyBorder="1" applyAlignment="1">
      <alignment horizontal="center" vertical="center" wrapText="1"/>
      <protection/>
    </xf>
    <xf numFmtId="173" fontId="9" fillId="0" borderId="25" xfId="450" applyNumberFormat="1" applyFont="1" applyBorder="1" applyAlignment="1">
      <alignment horizontal="center" vertical="center" wrapText="1"/>
      <protection/>
    </xf>
    <xf numFmtId="173" fontId="9" fillId="0" borderId="30" xfId="450" applyNumberFormat="1" applyFont="1" applyBorder="1" applyAlignment="1">
      <alignment horizontal="center" vertical="center" wrapText="1"/>
      <protection/>
    </xf>
    <xf numFmtId="172" fontId="9" fillId="0" borderId="37" xfId="450" applyNumberFormat="1" applyFont="1" applyBorder="1" applyAlignment="1">
      <alignment horizontal="center" vertical="center" wrapText="1"/>
      <protection/>
    </xf>
    <xf numFmtId="172" fontId="9" fillId="0" borderId="38" xfId="450" applyNumberFormat="1" applyFont="1" applyBorder="1" applyAlignment="1">
      <alignment horizontal="center" vertical="center" wrapText="1"/>
      <protection/>
    </xf>
    <xf numFmtId="3" fontId="9" fillId="50" borderId="3" xfId="523" applyNumberFormat="1" applyFont="1" applyFill="1" applyBorder="1" applyAlignment="1">
      <alignment horizontal="center" vertical="center"/>
      <protection/>
    </xf>
    <xf numFmtId="3" fontId="79" fillId="50" borderId="3" xfId="523" applyNumberFormat="1" applyFont="1" applyFill="1" applyBorder="1" applyAlignment="1">
      <alignment horizontal="center" vertical="center"/>
      <protection/>
    </xf>
    <xf numFmtId="3" fontId="3" fillId="50" borderId="3" xfId="523" applyNumberFormat="1" applyFont="1" applyFill="1" applyBorder="1" applyAlignment="1">
      <alignment horizontal="center" vertical="center"/>
      <protection/>
    </xf>
    <xf numFmtId="3" fontId="80" fillId="50" borderId="3" xfId="523" applyNumberFormat="1" applyFont="1" applyFill="1" applyBorder="1" applyAlignment="1">
      <alignment horizontal="center" vertical="center"/>
      <protection/>
    </xf>
    <xf numFmtId="0" fontId="2" fillId="0" borderId="0" xfId="502" applyFont="1">
      <alignment/>
      <protection/>
    </xf>
    <xf numFmtId="0" fontId="2" fillId="0" borderId="25" xfId="502" applyFont="1" applyBorder="1" applyAlignment="1">
      <alignment horizontal="center" vertical="center" wrapText="1"/>
      <protection/>
    </xf>
    <xf numFmtId="0" fontId="2" fillId="0" borderId="3" xfId="502" applyFont="1" applyBorder="1" applyAlignment="1">
      <alignment horizontal="center" vertical="center" wrapText="1"/>
      <protection/>
    </xf>
    <xf numFmtId="0" fontId="59" fillId="0" borderId="0" xfId="502" applyFont="1" applyAlignment="1">
      <alignment horizontal="center" vertical="center" wrapText="1"/>
      <protection/>
    </xf>
    <xf numFmtId="0" fontId="10" fillId="0" borderId="0" xfId="502" applyFont="1">
      <alignment/>
      <protection/>
    </xf>
    <xf numFmtId="0" fontId="54" fillId="0" borderId="0" xfId="502" applyFont="1">
      <alignment/>
      <protection/>
    </xf>
    <xf numFmtId="2" fontId="2" fillId="0" borderId="3" xfId="502" applyNumberFormat="1" applyFont="1" applyBorder="1" applyAlignment="1">
      <alignment horizontal="center" vertical="center" wrapText="1"/>
      <protection/>
    </xf>
    <xf numFmtId="0" fontId="10" fillId="0" borderId="3" xfId="502" applyFont="1" applyBorder="1" applyAlignment="1">
      <alignment horizontal="center" vertical="center"/>
      <protection/>
    </xf>
    <xf numFmtId="2" fontId="10" fillId="0" borderId="3" xfId="502" applyNumberFormat="1" applyFont="1" applyBorder="1" applyAlignment="1">
      <alignment horizontal="left" vertical="center" wrapText="1"/>
      <protection/>
    </xf>
    <xf numFmtId="3" fontId="10" fillId="0" borderId="3" xfId="502" applyNumberFormat="1" applyFont="1" applyBorder="1" applyAlignment="1">
      <alignment horizontal="center" vertical="center" wrapText="1"/>
      <protection/>
    </xf>
    <xf numFmtId="0" fontId="10" fillId="0" borderId="0" xfId="502" applyFont="1" applyAlignment="1">
      <alignment/>
      <protection/>
    </xf>
    <xf numFmtId="2" fontId="10" fillId="50" borderId="3" xfId="502" applyNumberFormat="1" applyFont="1" applyFill="1" applyBorder="1" applyAlignment="1">
      <alignment horizontal="left" vertical="center" wrapText="1"/>
      <protection/>
    </xf>
    <xf numFmtId="2" fontId="2" fillId="0" borderId="0" xfId="502" applyNumberFormat="1" applyFont="1" applyAlignment="1">
      <alignment wrapText="1"/>
      <protection/>
    </xf>
    <xf numFmtId="3" fontId="2" fillId="0" borderId="0" xfId="502" applyNumberFormat="1" applyFont="1">
      <alignment/>
      <protection/>
    </xf>
    <xf numFmtId="3" fontId="2" fillId="0" borderId="3" xfId="502" applyNumberFormat="1" applyFont="1" applyBorder="1" applyAlignment="1">
      <alignment horizontal="center" vertical="center" wrapText="1"/>
      <protection/>
    </xf>
    <xf numFmtId="0" fontId="2" fillId="0" borderId="0" xfId="502" applyFont="1" applyAlignment="1">
      <alignment horizontal="center"/>
      <protection/>
    </xf>
    <xf numFmtId="0" fontId="10" fillId="50" borderId="3" xfId="502" applyFont="1" applyFill="1" applyBorder="1" applyAlignment="1">
      <alignment horizontal="left" vertical="center" wrapText="1"/>
      <protection/>
    </xf>
    <xf numFmtId="0" fontId="10" fillId="0" borderId="3" xfId="502" applyFont="1" applyBorder="1" applyAlignment="1">
      <alignment horizontal="center" vertical="center" wrapText="1"/>
      <protection/>
    </xf>
    <xf numFmtId="0" fontId="10" fillId="0" borderId="3" xfId="502" applyFont="1" applyBorder="1" applyAlignment="1">
      <alignment horizontal="left" vertical="center" wrapText="1"/>
      <protection/>
    </xf>
    <xf numFmtId="0" fontId="10" fillId="0" borderId="3" xfId="502" applyFont="1" applyBorder="1" applyAlignment="1">
      <alignment vertical="center" wrapText="1"/>
      <protection/>
    </xf>
    <xf numFmtId="0" fontId="10" fillId="0" borderId="3" xfId="502" applyFont="1" applyBorder="1" applyAlignment="1">
      <alignment horizontal="left" wrapText="1"/>
      <protection/>
    </xf>
    <xf numFmtId="0" fontId="10" fillId="50" borderId="3" xfId="502" applyFont="1" applyFill="1" applyBorder="1" applyAlignment="1">
      <alignment horizontal="left" wrapText="1"/>
      <protection/>
    </xf>
    <xf numFmtId="3" fontId="10" fillId="0" borderId="0" xfId="502" applyNumberFormat="1" applyFont="1">
      <alignment/>
      <protection/>
    </xf>
    <xf numFmtId="0" fontId="2" fillId="0" borderId="0" xfId="502" applyFont="1" applyAlignment="1">
      <alignment/>
      <protection/>
    </xf>
    <xf numFmtId="3" fontId="60" fillId="0" borderId="25" xfId="502" applyNumberFormat="1" applyFont="1" applyBorder="1" applyAlignment="1">
      <alignment horizontal="center" vertical="center" wrapText="1"/>
      <protection/>
    </xf>
    <xf numFmtId="0" fontId="43" fillId="52" borderId="39" xfId="502" applyFont="1" applyFill="1" applyBorder="1" applyAlignment="1">
      <alignment vertical="center" wrapText="1"/>
      <protection/>
    </xf>
    <xf numFmtId="3" fontId="43" fillId="52" borderId="39" xfId="502" applyNumberFormat="1" applyFont="1" applyFill="1" applyBorder="1" applyAlignment="1">
      <alignment horizontal="center" vertical="center" wrapText="1"/>
      <protection/>
    </xf>
    <xf numFmtId="3" fontId="5" fillId="0" borderId="3" xfId="502" applyNumberFormat="1" applyFont="1" applyBorder="1" applyAlignment="1">
      <alignment horizontal="center" vertical="center" wrapText="1"/>
      <protection/>
    </xf>
    <xf numFmtId="3" fontId="5" fillId="50" borderId="3" xfId="502" applyNumberFormat="1" applyFont="1" applyFill="1" applyBorder="1" applyAlignment="1">
      <alignment horizontal="center" vertical="center" wrapText="1"/>
      <protection/>
    </xf>
    <xf numFmtId="0" fontId="10" fillId="50" borderId="25" xfId="502" applyFont="1" applyFill="1" applyBorder="1" applyAlignment="1">
      <alignment horizontal="left" vertical="center" wrapText="1"/>
      <protection/>
    </xf>
    <xf numFmtId="3" fontId="5" fillId="50" borderId="25" xfId="502" applyNumberFormat="1" applyFont="1" applyFill="1" applyBorder="1" applyAlignment="1">
      <alignment horizontal="center" vertical="center" wrapText="1"/>
      <protection/>
    </xf>
    <xf numFmtId="3" fontId="5" fillId="0" borderId="25" xfId="502" applyNumberFormat="1" applyFont="1" applyBorder="1" applyAlignment="1">
      <alignment horizontal="center" vertical="center" wrapText="1"/>
      <protection/>
    </xf>
    <xf numFmtId="0" fontId="10" fillId="50" borderId="25" xfId="502" applyFont="1" applyFill="1" applyBorder="1" applyAlignment="1">
      <alignment horizontal="left" wrapText="1"/>
      <protection/>
    </xf>
    <xf numFmtId="0" fontId="43" fillId="52" borderId="29" xfId="502" applyFont="1" applyFill="1" applyBorder="1" applyAlignment="1">
      <alignment vertical="center" wrapText="1"/>
      <protection/>
    </xf>
    <xf numFmtId="3" fontId="43" fillId="52" borderId="29" xfId="502" applyNumberFormat="1" applyFont="1" applyFill="1" applyBorder="1" applyAlignment="1">
      <alignment horizontal="center" vertical="center" wrapText="1"/>
      <protection/>
    </xf>
    <xf numFmtId="3" fontId="60" fillId="0" borderId="0" xfId="502" applyNumberFormat="1" applyFont="1">
      <alignment/>
      <protection/>
    </xf>
    <xf numFmtId="0" fontId="51" fillId="0" borderId="0" xfId="523" applyFont="1" applyFill="1" applyAlignment="1">
      <alignment horizontal="center"/>
      <protection/>
    </xf>
    <xf numFmtId="3" fontId="49" fillId="0" borderId="31" xfId="450" applyNumberFormat="1" applyFont="1" applyBorder="1" applyAlignment="1">
      <alignment horizontal="center" vertical="center" wrapText="1"/>
      <protection/>
    </xf>
    <xf numFmtId="0" fontId="54" fillId="0" borderId="22" xfId="522" applyFont="1" applyBorder="1" applyAlignment="1">
      <alignment vertical="center" wrapText="1"/>
      <protection/>
    </xf>
    <xf numFmtId="0" fontId="54" fillId="0" borderId="23" xfId="522" applyFont="1" applyBorder="1" applyAlignment="1">
      <alignment vertical="center" wrapText="1"/>
      <protection/>
    </xf>
    <xf numFmtId="3" fontId="52" fillId="0" borderId="31" xfId="523" applyNumberFormat="1" applyFont="1" applyFill="1" applyBorder="1" applyAlignment="1">
      <alignment horizontal="center" vertical="center" wrapText="1"/>
      <protection/>
    </xf>
    <xf numFmtId="0" fontId="9" fillId="0" borderId="22" xfId="523" applyFont="1" applyFill="1" applyBorder="1" applyAlignment="1">
      <alignment horizontal="center" vertical="center" wrapText="1"/>
      <protection/>
    </xf>
    <xf numFmtId="3" fontId="9" fillId="0" borderId="24" xfId="523" applyNumberFormat="1" applyFont="1" applyFill="1" applyBorder="1" applyAlignment="1">
      <alignment horizontal="center" vertical="center" wrapText="1"/>
      <protection/>
    </xf>
    <xf numFmtId="3" fontId="3" fillId="0" borderId="24" xfId="523" applyNumberFormat="1" applyFont="1" applyFill="1" applyBorder="1" applyAlignment="1">
      <alignment horizontal="center" vertical="center" wrapText="1"/>
      <protection/>
    </xf>
    <xf numFmtId="0" fontId="57" fillId="0" borderId="22" xfId="523" applyFont="1" applyFill="1" applyBorder="1" applyAlignment="1">
      <alignment horizontal="center" vertical="center" wrapText="1"/>
      <protection/>
    </xf>
    <xf numFmtId="3" fontId="44" fillId="0" borderId="24" xfId="523" applyNumberFormat="1" applyFont="1" applyFill="1" applyBorder="1" applyAlignment="1">
      <alignment horizontal="center" vertical="center"/>
      <protection/>
    </xf>
    <xf numFmtId="1" fontId="10" fillId="0" borderId="3" xfId="502" applyNumberFormat="1" applyFont="1" applyBorder="1" applyAlignment="1">
      <alignment horizontal="left" vertical="center" wrapText="1"/>
      <protection/>
    </xf>
    <xf numFmtId="3" fontId="10" fillId="0" borderId="0" xfId="502" applyNumberFormat="1" applyFont="1" applyAlignment="1">
      <alignment horizontal="center"/>
      <protection/>
    </xf>
    <xf numFmtId="2" fontId="10" fillId="0" borderId="3" xfId="502" applyNumberFormat="1" applyFont="1" applyBorder="1" applyAlignment="1">
      <alignment wrapText="1"/>
      <protection/>
    </xf>
    <xf numFmtId="0" fontId="2" fillId="0" borderId="40" xfId="502" applyFont="1" applyBorder="1" applyAlignment="1">
      <alignment horizontal="center" vertical="center"/>
      <protection/>
    </xf>
    <xf numFmtId="2" fontId="4" fillId="0" borderId="41" xfId="502" applyNumberFormat="1" applyFont="1" applyBorder="1" applyAlignment="1">
      <alignment horizontal="center" vertical="center" wrapText="1"/>
      <protection/>
    </xf>
    <xf numFmtId="3" fontId="4" fillId="0" borderId="42" xfId="502" applyNumberFormat="1" applyFont="1" applyBorder="1" applyAlignment="1">
      <alignment horizontal="center" vertical="center" wrapText="1"/>
      <protection/>
    </xf>
    <xf numFmtId="0" fontId="2" fillId="0" borderId="22" xfId="502" applyFont="1" applyBorder="1" applyAlignment="1">
      <alignment horizontal="center"/>
      <protection/>
    </xf>
    <xf numFmtId="3" fontId="10" fillId="0" borderId="24" xfId="502" applyNumberFormat="1" applyFont="1" applyBorder="1" applyAlignment="1">
      <alignment horizontal="center" vertical="center" wrapText="1"/>
      <protection/>
    </xf>
    <xf numFmtId="3" fontId="10" fillId="0" borderId="24" xfId="502" applyNumberFormat="1" applyFont="1" applyBorder="1" applyAlignment="1">
      <alignment horizontal="center"/>
      <protection/>
    </xf>
    <xf numFmtId="0" fontId="2" fillId="0" borderId="23" xfId="502" applyFont="1" applyBorder="1" applyAlignment="1">
      <alignment horizontal="center"/>
      <protection/>
    </xf>
    <xf numFmtId="2" fontId="10" fillId="0" borderId="31" xfId="502" applyNumberFormat="1" applyFont="1" applyBorder="1" applyAlignment="1">
      <alignment wrapText="1"/>
      <protection/>
    </xf>
    <xf numFmtId="3" fontId="10" fillId="0" borderId="36" xfId="502" applyNumberFormat="1" applyFont="1" applyBorder="1" applyAlignment="1">
      <alignment horizontal="center"/>
      <protection/>
    </xf>
    <xf numFmtId="0" fontId="10" fillId="0" borderId="43" xfId="502" applyFont="1" applyBorder="1" applyAlignment="1">
      <alignment horizontal="left" vertical="center" wrapText="1"/>
      <protection/>
    </xf>
    <xf numFmtId="3" fontId="5" fillId="0" borderId="43" xfId="502" applyNumberFormat="1" applyFont="1" applyBorder="1" applyAlignment="1">
      <alignment horizontal="center" vertical="center" wrapText="1"/>
      <protection/>
    </xf>
    <xf numFmtId="14" fontId="44" fillId="0" borderId="3" xfId="450" applyNumberFormat="1" applyFont="1" applyBorder="1" applyAlignment="1">
      <alignment horizontal="center" vertical="center" wrapText="1"/>
      <protection/>
    </xf>
    <xf numFmtId="3" fontId="10" fillId="50" borderId="3" xfId="502" applyNumberFormat="1" applyFont="1" applyFill="1" applyBorder="1" applyAlignment="1">
      <alignment horizontal="center" vertical="center" wrapText="1"/>
      <protection/>
    </xf>
    <xf numFmtId="2" fontId="10" fillId="0" borderId="3" xfId="502" applyNumberFormat="1" applyFont="1" applyBorder="1" applyAlignment="1">
      <alignment horizontal="left" wrapText="1"/>
      <protection/>
    </xf>
    <xf numFmtId="0" fontId="2" fillId="0" borderId="3" xfId="502" applyFont="1" applyBorder="1" applyAlignment="1">
      <alignment horizontal="center"/>
      <protection/>
    </xf>
    <xf numFmtId="1" fontId="9" fillId="0" borderId="3" xfId="450" applyNumberFormat="1" applyFont="1" applyBorder="1" applyAlignment="1">
      <alignment horizontal="center" vertical="center" wrapText="1"/>
      <protection/>
    </xf>
    <xf numFmtId="0" fontId="9" fillId="0" borderId="3" xfId="523" applyFont="1" applyFill="1" applyBorder="1" applyAlignment="1">
      <alignment horizontal="center" vertical="center" wrapText="1"/>
      <protection/>
    </xf>
    <xf numFmtId="0" fontId="3" fillId="0" borderId="3" xfId="523" applyFont="1" applyFill="1" applyBorder="1" applyAlignment="1">
      <alignment horizontal="left" vertical="center" wrapText="1"/>
      <protection/>
    </xf>
    <xf numFmtId="0" fontId="44" fillId="0" borderId="3" xfId="523" applyFont="1" applyFill="1" applyBorder="1" applyAlignment="1">
      <alignment horizontal="center" vertical="center" wrapText="1"/>
      <protection/>
    </xf>
    <xf numFmtId="173" fontId="44" fillId="0" borderId="3" xfId="523" applyNumberFormat="1" applyFont="1" applyFill="1" applyBorder="1" applyAlignment="1">
      <alignment horizontal="center" vertical="center"/>
      <protection/>
    </xf>
    <xf numFmtId="0" fontId="54" fillId="0" borderId="3" xfId="522" applyFont="1" applyBorder="1" applyAlignment="1">
      <alignment vertical="center" wrapText="1"/>
      <protection/>
    </xf>
    <xf numFmtId="14" fontId="9" fillId="0" borderId="3" xfId="450" applyNumberFormat="1" applyFont="1" applyBorder="1" applyAlignment="1">
      <alignment horizontal="center" vertical="center" wrapText="1"/>
      <protection/>
    </xf>
    <xf numFmtId="172" fontId="9" fillId="0" borderId="3" xfId="450" applyNumberFormat="1" applyFont="1" applyBorder="1" applyAlignment="1">
      <alignment horizontal="center" vertical="center" wrapText="1"/>
      <protection/>
    </xf>
    <xf numFmtId="3" fontId="9" fillId="0" borderId="3" xfId="523" applyNumberFormat="1" applyFont="1" applyFill="1" applyBorder="1" applyAlignment="1">
      <alignment horizontal="center" vertical="center"/>
      <protection/>
    </xf>
    <xf numFmtId="173" fontId="9" fillId="0" borderId="3" xfId="523" applyNumberFormat="1" applyFont="1" applyFill="1" applyBorder="1" applyAlignment="1">
      <alignment horizontal="center" vertical="center"/>
      <protection/>
    </xf>
    <xf numFmtId="0" fontId="55" fillId="0" borderId="3" xfId="522" applyFont="1" applyBorder="1" applyAlignment="1">
      <alignment vertical="center" wrapText="1"/>
      <protection/>
    </xf>
    <xf numFmtId="0" fontId="9" fillId="0" borderId="0" xfId="523" applyFont="1" applyFill="1" applyAlignment="1">
      <alignment horizontal="center" vertical="center"/>
      <protection/>
    </xf>
    <xf numFmtId="3" fontId="49" fillId="51" borderId="3" xfId="450" applyNumberFormat="1" applyFont="1" applyFill="1" applyBorder="1" applyAlignment="1">
      <alignment horizontal="center" vertical="center" wrapText="1"/>
      <protection/>
    </xf>
    <xf numFmtId="3" fontId="5" fillId="50" borderId="29" xfId="502" applyNumberFormat="1" applyFont="1" applyFill="1" applyBorder="1" applyAlignment="1">
      <alignment horizontal="center" vertical="center" wrapText="1"/>
      <protection/>
    </xf>
    <xf numFmtId="0" fontId="47" fillId="0" borderId="0" xfId="523" applyFont="1" applyFill="1" applyAlignment="1">
      <alignment horizontal="center"/>
      <protection/>
    </xf>
    <xf numFmtId="0" fontId="48" fillId="0" borderId="0" xfId="523" applyFont="1" applyFill="1" applyAlignment="1">
      <alignment horizontal="center"/>
      <protection/>
    </xf>
    <xf numFmtId="0" fontId="46" fillId="0" borderId="3" xfId="523" applyFont="1" applyFill="1" applyBorder="1" applyAlignment="1">
      <alignment horizontal="center"/>
      <protection/>
    </xf>
    <xf numFmtId="0" fontId="9" fillId="0" borderId="3" xfId="523" applyFont="1" applyFill="1" applyBorder="1" applyAlignment="1">
      <alignment horizontal="center" vertical="center" wrapText="1"/>
      <protection/>
    </xf>
    <xf numFmtId="0" fontId="9" fillId="0" borderId="3" xfId="523" applyFont="1" applyFill="1" applyBorder="1" applyAlignment="1">
      <alignment horizontal="center"/>
      <protection/>
    </xf>
    <xf numFmtId="0" fontId="50" fillId="0" borderId="0" xfId="523" applyFont="1" applyFill="1" applyAlignment="1">
      <alignment horizontal="center"/>
      <protection/>
    </xf>
    <xf numFmtId="0" fontId="51" fillId="0" borderId="0" xfId="523" applyFont="1" applyFill="1" applyAlignment="1">
      <alignment horizontal="center"/>
      <protection/>
    </xf>
    <xf numFmtId="0" fontId="44" fillId="0" borderId="3" xfId="523" applyFont="1" applyFill="1" applyBorder="1" applyAlignment="1">
      <alignment horizontal="center"/>
      <protection/>
    </xf>
    <xf numFmtId="1" fontId="44" fillId="0" borderId="3" xfId="450" applyNumberFormat="1" applyFont="1" applyBorder="1" applyAlignment="1">
      <alignment horizontal="center" vertical="center" wrapText="1"/>
      <protection/>
    </xf>
    <xf numFmtId="0" fontId="44" fillId="0" borderId="3" xfId="523" applyFont="1" applyFill="1" applyBorder="1" applyAlignment="1">
      <alignment horizontal="center" vertical="center" wrapText="1"/>
      <protection/>
    </xf>
    <xf numFmtId="0" fontId="59" fillId="0" borderId="0" xfId="502" applyFont="1" applyAlignment="1">
      <alignment horizontal="center" vertical="center" wrapText="1"/>
      <protection/>
    </xf>
    <xf numFmtId="0" fontId="10" fillId="0" borderId="3" xfId="502" applyFont="1" applyBorder="1" applyAlignment="1">
      <alignment horizontal="center"/>
      <protection/>
    </xf>
    <xf numFmtId="2" fontId="10" fillId="0" borderId="3" xfId="502" applyNumberFormat="1" applyFont="1" applyBorder="1" applyAlignment="1">
      <alignment horizontal="center" vertical="center" wrapText="1"/>
      <protection/>
    </xf>
    <xf numFmtId="0" fontId="10" fillId="0" borderId="3" xfId="502" applyFont="1" applyBorder="1" applyAlignment="1">
      <alignment horizontal="center" vertical="center" wrapText="1"/>
      <protection/>
    </xf>
    <xf numFmtId="0" fontId="10" fillId="0" borderId="3" xfId="502" applyNumberFormat="1" applyFont="1" applyBorder="1" applyAlignment="1">
      <alignment horizontal="center" vertical="center" wrapText="1"/>
      <protection/>
    </xf>
    <xf numFmtId="0" fontId="63" fillId="0" borderId="0" xfId="502" applyFont="1" applyAlignment="1">
      <alignment horizontal="center" vertical="center" wrapText="1"/>
      <protection/>
    </xf>
    <xf numFmtId="0" fontId="61" fillId="0" borderId="0" xfId="502" applyFont="1" applyAlignment="1">
      <alignment horizontal="center" vertical="center" wrapText="1"/>
      <protection/>
    </xf>
    <xf numFmtId="3" fontId="10" fillId="0" borderId="3" xfId="502" applyNumberFormat="1" applyFont="1" applyBorder="1" applyAlignment="1">
      <alignment horizontal="center" vertical="center" wrapText="1"/>
      <protection/>
    </xf>
    <xf numFmtId="0" fontId="10" fillId="0" borderId="25" xfId="502" applyFont="1" applyBorder="1" applyAlignment="1">
      <alignment horizontal="center" vertical="center" wrapText="1"/>
      <protection/>
    </xf>
    <xf numFmtId="0" fontId="10" fillId="0" borderId="43" xfId="502" applyFont="1" applyBorder="1" applyAlignment="1">
      <alignment horizontal="center" vertical="center" wrapText="1"/>
      <protection/>
    </xf>
    <xf numFmtId="0" fontId="10" fillId="0" borderId="29" xfId="502" applyFont="1" applyBorder="1" applyAlignment="1">
      <alignment horizontal="center" vertical="center" wrapText="1"/>
      <protection/>
    </xf>
    <xf numFmtId="0" fontId="43" fillId="0" borderId="3" xfId="502" applyFont="1" applyBorder="1" applyAlignment="1">
      <alignment horizontal="center" vertical="center" wrapText="1"/>
      <protection/>
    </xf>
    <xf numFmtId="0" fontId="62" fillId="0" borderId="0" xfId="502" applyFont="1" applyAlignment="1">
      <alignment horizontal="center" vertical="center" wrapText="1"/>
      <protection/>
    </xf>
    <xf numFmtId="0" fontId="43" fillId="0" borderId="0" xfId="502" applyFont="1" applyAlignment="1">
      <alignment horizontal="center" vertical="center" wrapText="1"/>
      <protection/>
    </xf>
    <xf numFmtId="0" fontId="5" fillId="0" borderId="0" xfId="502" applyFont="1" applyAlignment="1">
      <alignment horizontal="center" vertical="center" wrapText="1"/>
      <protection/>
    </xf>
    <xf numFmtId="0" fontId="45" fillId="0" borderId="0" xfId="523" applyFont="1" applyFill="1" applyAlignment="1">
      <alignment horizontal="center"/>
      <protection/>
    </xf>
    <xf numFmtId="1" fontId="9" fillId="0" borderId="3" xfId="450" applyNumberFormat="1" applyFont="1" applyBorder="1" applyAlignment="1">
      <alignment horizontal="center" vertical="center" wrapText="1"/>
      <protection/>
    </xf>
    <xf numFmtId="14" fontId="9" fillId="0" borderId="3" xfId="450" applyNumberFormat="1" applyFont="1" applyBorder="1" applyAlignment="1">
      <alignment horizontal="center" vertical="center" wrapText="1"/>
      <protection/>
    </xf>
    <xf numFmtId="0" fontId="58" fillId="0" borderId="0" xfId="523" applyFont="1" applyFill="1" applyBorder="1" applyAlignment="1">
      <alignment horizontal="center" vertical="center" wrapText="1"/>
      <protection/>
    </xf>
    <xf numFmtId="0" fontId="47" fillId="0" borderId="0" xfId="523" applyFont="1" applyFill="1" applyAlignment="1">
      <alignment horizontal="center" wrapText="1"/>
      <protection/>
    </xf>
    <xf numFmtId="0" fontId="46" fillId="0" borderId="40" xfId="523" applyFont="1" applyFill="1" applyBorder="1" applyAlignment="1">
      <alignment horizontal="center"/>
      <protection/>
    </xf>
    <xf numFmtId="0" fontId="46" fillId="0" borderId="22" xfId="523" applyFont="1" applyFill="1" applyBorder="1" applyAlignment="1">
      <alignment horizontal="center"/>
      <protection/>
    </xf>
    <xf numFmtId="2" fontId="52" fillId="0" borderId="41" xfId="523" applyNumberFormat="1" applyFont="1" applyFill="1" applyBorder="1" applyAlignment="1">
      <alignment horizontal="center" vertical="center" wrapText="1"/>
      <protection/>
    </xf>
    <xf numFmtId="2" fontId="52" fillId="0" borderId="3" xfId="523" applyNumberFormat="1" applyFont="1" applyFill="1" applyBorder="1" applyAlignment="1">
      <alignment horizontal="center" vertical="center" wrapText="1"/>
      <protection/>
    </xf>
    <xf numFmtId="0" fontId="52" fillId="0" borderId="41" xfId="523" applyFont="1" applyFill="1" applyBorder="1" applyAlignment="1">
      <alignment horizontal="center" vertical="center" wrapText="1"/>
      <protection/>
    </xf>
    <xf numFmtId="0" fontId="52" fillId="0" borderId="3" xfId="523" applyFont="1" applyFill="1" applyBorder="1" applyAlignment="1">
      <alignment horizontal="center" vertical="center" wrapText="1"/>
      <protection/>
    </xf>
    <xf numFmtId="14" fontId="3" fillId="0" borderId="42" xfId="450" applyNumberFormat="1" applyFont="1" applyBorder="1" applyAlignment="1">
      <alignment horizontal="center" vertical="center" wrapText="1"/>
      <protection/>
    </xf>
    <xf numFmtId="14" fontId="3" fillId="0" borderId="24" xfId="450" applyNumberFormat="1" applyFont="1" applyBorder="1" applyAlignment="1">
      <alignment horizontal="center" vertical="center" wrapText="1"/>
      <protection/>
    </xf>
    <xf numFmtId="0" fontId="52" fillId="0" borderId="42" xfId="523" applyFont="1" applyFill="1" applyBorder="1" applyAlignment="1">
      <alignment horizontal="center" vertical="center" wrapText="1"/>
      <protection/>
    </xf>
    <xf numFmtId="0" fontId="52" fillId="0" borderId="24" xfId="523" applyFont="1" applyFill="1" applyBorder="1" applyAlignment="1">
      <alignment horizontal="center" vertical="center" wrapText="1"/>
      <protection/>
    </xf>
    <xf numFmtId="3" fontId="79" fillId="0" borderId="3" xfId="523" applyNumberFormat="1" applyFont="1" applyFill="1" applyBorder="1" applyAlignment="1">
      <alignment horizontal="center" vertical="center"/>
      <protection/>
    </xf>
    <xf numFmtId="3" fontId="79" fillId="0" borderId="3" xfId="523" applyNumberFormat="1" applyFont="1" applyFill="1" applyBorder="1" applyAlignment="1">
      <alignment horizontal="center" vertical="center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Hyperlink" xfId="422"/>
    <cellStyle name="Currency" xfId="423"/>
    <cellStyle name="Currency [0]" xfId="424"/>
    <cellStyle name="Грошовий 2" xfId="425"/>
    <cellStyle name="Добре" xfId="426"/>
    <cellStyle name="Добре 2" xfId="427"/>
    <cellStyle name="Заголовок 1" xfId="428"/>
    <cellStyle name="Заголовок 1 2" xfId="429"/>
    <cellStyle name="Заголовок 1 3" xfId="430"/>
    <cellStyle name="Заголовок 1 4" xfId="431"/>
    <cellStyle name="Заголовок 1 5" xfId="432"/>
    <cellStyle name="Заголовок 2" xfId="433"/>
    <cellStyle name="Заголовок 2 2" xfId="434"/>
    <cellStyle name="Заголовок 2 3" xfId="435"/>
    <cellStyle name="Заголовок 2 4" xfId="436"/>
    <cellStyle name="Заголовок 2 5" xfId="437"/>
    <cellStyle name="Заголовок 3" xfId="438"/>
    <cellStyle name="Заголовок 3 2" xfId="439"/>
    <cellStyle name="Заголовок 3 3" xfId="440"/>
    <cellStyle name="Заголовок 3 4" xfId="441"/>
    <cellStyle name="Заголовок 3 5" xfId="442"/>
    <cellStyle name="Заголовок 4" xfId="443"/>
    <cellStyle name="Заголовок 4 2" xfId="444"/>
    <cellStyle name="Заголовок 4 3" xfId="445"/>
    <cellStyle name="Заголовок 4 4" xfId="446"/>
    <cellStyle name="Заголовок 4 5" xfId="447"/>
    <cellStyle name="Звичайний 2" xfId="448"/>
    <cellStyle name="Звичайний 2 2" xfId="449"/>
    <cellStyle name="Звичайний 2 3" xfId="450"/>
    <cellStyle name="Звичайний 2_8.Блок_3 (1 ч)" xfId="451"/>
    <cellStyle name="Звичайний 3" xfId="452"/>
    <cellStyle name="Звичайний 3 2" xfId="453"/>
    <cellStyle name="Звичайний 3 2 2" xfId="454"/>
    <cellStyle name="Звичайний 4" xfId="455"/>
    <cellStyle name="Звичайний 4 2" xfId="456"/>
    <cellStyle name="Звичайний 5" xfId="457"/>
    <cellStyle name="Звичайний 5 2" xfId="458"/>
    <cellStyle name="Звичайний 5 3" xfId="459"/>
    <cellStyle name="Звичайний 6" xfId="460"/>
    <cellStyle name="Звичайний 7" xfId="461"/>
    <cellStyle name="Зв'язана клітинка" xfId="462"/>
    <cellStyle name="Зв'язана клітинка 2" xfId="463"/>
    <cellStyle name="Итог" xfId="464"/>
    <cellStyle name="Итог 2" xfId="465"/>
    <cellStyle name="Итог 3" xfId="466"/>
    <cellStyle name="Итог 4" xfId="467"/>
    <cellStyle name="Итог 5" xfId="468"/>
    <cellStyle name="Контрольна клітинка" xfId="469"/>
    <cellStyle name="Контрольна клітинка 2" xfId="470"/>
    <cellStyle name="Контрольная ячейка" xfId="471"/>
    <cellStyle name="Контрольная ячейка 2" xfId="472"/>
    <cellStyle name="Контрольная ячейка 2 2" xfId="473"/>
    <cellStyle name="Контрольная ячейка 3" xfId="474"/>
    <cellStyle name="Контрольная ячейка 4" xfId="475"/>
    <cellStyle name="Контрольная ячейка 5" xfId="476"/>
    <cellStyle name="Назва" xfId="477"/>
    <cellStyle name="Назва 2" xfId="478"/>
    <cellStyle name="Название" xfId="479"/>
    <cellStyle name="Название 2" xfId="480"/>
    <cellStyle name="Название 3" xfId="481"/>
    <cellStyle name="Название 4" xfId="482"/>
    <cellStyle name="Название 5" xfId="483"/>
    <cellStyle name="Нейтральный" xfId="484"/>
    <cellStyle name="Нейтральный 2" xfId="485"/>
    <cellStyle name="Нейтральный 2 2" xfId="486"/>
    <cellStyle name="Нейтральный 3" xfId="487"/>
    <cellStyle name="Нейтральный 4" xfId="488"/>
    <cellStyle name="Нейтральный 5" xfId="489"/>
    <cellStyle name="Обчислення" xfId="490"/>
    <cellStyle name="Обчислення 2" xfId="491"/>
    <cellStyle name="Обчислення_П_1" xfId="492"/>
    <cellStyle name="Обычный 10" xfId="493"/>
    <cellStyle name="Обычный 11" xfId="494"/>
    <cellStyle name="Обычный 12" xfId="495"/>
    <cellStyle name="Обычный 13" xfId="496"/>
    <cellStyle name="Обычный 13 2" xfId="497"/>
    <cellStyle name="Обычный 13 3" xfId="498"/>
    <cellStyle name="Обычный 13 3 2" xfId="499"/>
    <cellStyle name="Обычный 14" xfId="500"/>
    <cellStyle name="Обычный 15" xfId="501"/>
    <cellStyle name="Обычный 2" xfId="502"/>
    <cellStyle name="Обычный 2 2" xfId="503"/>
    <cellStyle name="Обычный 2 3" xfId="504"/>
    <cellStyle name="Обычный 2 3 2" xfId="505"/>
    <cellStyle name="Обычный 2 3 3" xfId="506"/>
    <cellStyle name="Обычный 2 4" xfId="507"/>
    <cellStyle name="Обычный 3" xfId="508"/>
    <cellStyle name="Обычный 3 2" xfId="509"/>
    <cellStyle name="Обычный 3 3" xfId="510"/>
    <cellStyle name="Обычный 4" xfId="511"/>
    <cellStyle name="Обычный 4 2" xfId="512"/>
    <cellStyle name="Обычный 5" xfId="513"/>
    <cellStyle name="Обычный 5 2" xfId="514"/>
    <cellStyle name="Обычный 5 3" xfId="515"/>
    <cellStyle name="Обычный 6" xfId="516"/>
    <cellStyle name="Обычный 6 2" xfId="517"/>
    <cellStyle name="Обычный 6 3" xfId="518"/>
    <cellStyle name="Обычный 7" xfId="519"/>
    <cellStyle name="Обычный 8" xfId="520"/>
    <cellStyle name="Обычный 9" xfId="521"/>
    <cellStyle name="Обычный_09_Професійний склад" xfId="522"/>
    <cellStyle name="Обычный_Форма7Н" xfId="523"/>
    <cellStyle name="Followed Hyperlink" xfId="524"/>
    <cellStyle name="Підсумок" xfId="525"/>
    <cellStyle name="Підсумок 2" xfId="526"/>
    <cellStyle name="Підсумок_П_1" xfId="527"/>
    <cellStyle name="Плохой" xfId="528"/>
    <cellStyle name="Плохой 2" xfId="529"/>
    <cellStyle name="Плохой 2 2" xfId="530"/>
    <cellStyle name="Плохой 3" xfId="531"/>
    <cellStyle name="Плохой 4" xfId="532"/>
    <cellStyle name="Плохой 5" xfId="533"/>
    <cellStyle name="Поганий" xfId="534"/>
    <cellStyle name="Поганий 2" xfId="535"/>
    <cellStyle name="Пояснение" xfId="536"/>
    <cellStyle name="Пояснение 2" xfId="537"/>
    <cellStyle name="Пояснение 3" xfId="538"/>
    <cellStyle name="Пояснение 4" xfId="539"/>
    <cellStyle name="Пояснение 5" xfId="540"/>
    <cellStyle name="Примечание" xfId="541"/>
    <cellStyle name="Примечание 2" xfId="542"/>
    <cellStyle name="Примечание 2 2" xfId="543"/>
    <cellStyle name="Примечание 3" xfId="544"/>
    <cellStyle name="Примечание 4" xfId="545"/>
    <cellStyle name="Примечание 5" xfId="546"/>
    <cellStyle name="Примітка" xfId="547"/>
    <cellStyle name="Примітка 2" xfId="548"/>
    <cellStyle name="Примітка_П_1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ФинᎰнсовый_Лист1 (3)_1" xfId="571"/>
    <cellStyle name="Comma" xfId="572"/>
    <cellStyle name="Comma [0]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8"/>
  <sheetViews>
    <sheetView tabSelected="1" view="pageBreakPreview" zoomScale="70" zoomScaleNormal="75" zoomScaleSheetLayoutView="70" zoomScalePageLayoutView="0" workbookViewId="0" topLeftCell="A1">
      <selection activeCell="A1" sqref="A1:G1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2.00390625" style="6" customWidth="1"/>
    <col min="6" max="6" width="13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48" t="s">
        <v>170</v>
      </c>
      <c r="B1" s="148"/>
      <c r="C1" s="148"/>
      <c r="D1" s="148"/>
      <c r="E1" s="148"/>
      <c r="F1" s="148"/>
      <c r="G1" s="148"/>
    </row>
    <row r="2" spans="1:7" s="2" customFormat="1" ht="19.5" customHeight="1">
      <c r="A2" s="149" t="s">
        <v>8</v>
      </c>
      <c r="B2" s="149"/>
      <c r="C2" s="149"/>
      <c r="D2" s="149"/>
      <c r="E2" s="149"/>
      <c r="F2" s="149"/>
      <c r="G2" s="149"/>
    </row>
    <row r="3" spans="1:7" s="4" customFormat="1" ht="30.75" customHeight="1">
      <c r="A3" s="3"/>
      <c r="B3" s="3"/>
      <c r="C3" s="3"/>
      <c r="D3" s="3"/>
      <c r="E3" s="3"/>
      <c r="F3" s="3"/>
      <c r="G3" s="3"/>
    </row>
    <row r="4" spans="1:7" s="4" customFormat="1" ht="17.25" customHeight="1">
      <c r="A4" s="150"/>
      <c r="B4" s="152" t="s">
        <v>167</v>
      </c>
      <c r="C4" s="152"/>
      <c r="D4" s="151" t="s">
        <v>31</v>
      </c>
      <c r="E4" s="152" t="s">
        <v>163</v>
      </c>
      <c r="F4" s="152"/>
      <c r="G4" s="151" t="s">
        <v>31</v>
      </c>
    </row>
    <row r="5" spans="1:7" s="4" customFormat="1" ht="52.5" customHeight="1">
      <c r="A5" s="150"/>
      <c r="B5" s="134" t="s">
        <v>164</v>
      </c>
      <c r="C5" s="134" t="s">
        <v>165</v>
      </c>
      <c r="D5" s="151"/>
      <c r="E5" s="134" t="s">
        <v>164</v>
      </c>
      <c r="F5" s="134" t="s">
        <v>165</v>
      </c>
      <c r="G5" s="151"/>
    </row>
    <row r="6" spans="1:7" s="12" customFormat="1" ht="34.5" customHeight="1">
      <c r="A6" s="135" t="s">
        <v>32</v>
      </c>
      <c r="B6" s="10">
        <f>SUM(B7:B25)</f>
        <v>4392</v>
      </c>
      <c r="C6" s="10">
        <f>SUM(C7:C25)</f>
        <v>4568</v>
      </c>
      <c r="D6" s="9">
        <f>ROUND(C6/B6*100,1)</f>
        <v>104</v>
      </c>
      <c r="E6" s="189">
        <f>SUM(E7:E25)</f>
        <v>1297</v>
      </c>
      <c r="F6" s="11">
        <f>SUM(F7:F25)</f>
        <v>1679</v>
      </c>
      <c r="G6" s="9">
        <f>ROUND(F6/E6*100,1)</f>
        <v>129.5</v>
      </c>
    </row>
    <row r="7" spans="1:11" ht="60" customHeight="1">
      <c r="A7" s="136" t="s">
        <v>10</v>
      </c>
      <c r="B7" s="13">
        <v>267</v>
      </c>
      <c r="C7" s="30">
        <v>291</v>
      </c>
      <c r="D7" s="9">
        <f aca="true" t="shared" si="0" ref="D7:D25">ROUND(C7/B7*100,1)</f>
        <v>109</v>
      </c>
      <c r="E7" s="13">
        <v>70</v>
      </c>
      <c r="F7" s="50">
        <v>85</v>
      </c>
      <c r="G7" s="9">
        <f aca="true" t="shared" si="1" ref="G7:G25">ROUND(F7/E7*100,1)</f>
        <v>121.4</v>
      </c>
      <c r="H7" s="14"/>
      <c r="I7" s="15"/>
      <c r="K7" s="16"/>
    </row>
    <row r="8" spans="1:11" ht="44.25" customHeight="1">
      <c r="A8" s="136" t="s">
        <v>11</v>
      </c>
      <c r="B8" s="13">
        <v>37</v>
      </c>
      <c r="C8" s="30">
        <v>44</v>
      </c>
      <c r="D8" s="9">
        <f t="shared" si="0"/>
        <v>118.9</v>
      </c>
      <c r="E8" s="13">
        <v>18</v>
      </c>
      <c r="F8" s="50">
        <v>15</v>
      </c>
      <c r="G8" s="9">
        <f t="shared" si="1"/>
        <v>83.3</v>
      </c>
      <c r="H8" s="14"/>
      <c r="I8" s="15"/>
      <c r="K8" s="16"/>
    </row>
    <row r="9" spans="1:11" s="18" customFormat="1" ht="27.75" customHeight="1">
      <c r="A9" s="136" t="s">
        <v>12</v>
      </c>
      <c r="B9" s="13">
        <v>879</v>
      </c>
      <c r="C9" s="30">
        <v>1039</v>
      </c>
      <c r="D9" s="9">
        <f t="shared" si="0"/>
        <v>118.2</v>
      </c>
      <c r="E9" s="13">
        <v>355</v>
      </c>
      <c r="F9" s="50">
        <v>535</v>
      </c>
      <c r="G9" s="9">
        <f t="shared" si="1"/>
        <v>150.7</v>
      </c>
      <c r="H9" s="17"/>
      <c r="I9" s="15"/>
      <c r="J9" s="6"/>
      <c r="K9" s="16"/>
    </row>
    <row r="10" spans="1:13" ht="43.5" customHeight="1">
      <c r="A10" s="136" t="s">
        <v>13</v>
      </c>
      <c r="B10" s="13">
        <v>64</v>
      </c>
      <c r="C10" s="30">
        <v>76</v>
      </c>
      <c r="D10" s="9">
        <f t="shared" si="0"/>
        <v>118.8</v>
      </c>
      <c r="E10" s="13">
        <v>20</v>
      </c>
      <c r="F10" s="50">
        <v>30</v>
      </c>
      <c r="G10" s="9">
        <f t="shared" si="1"/>
        <v>150</v>
      </c>
      <c r="H10" s="14"/>
      <c r="I10" s="15"/>
      <c r="K10" s="16"/>
      <c r="M10" s="19"/>
    </row>
    <row r="11" spans="1:11" ht="42" customHeight="1">
      <c r="A11" s="136" t="s">
        <v>14</v>
      </c>
      <c r="B11" s="13">
        <v>53</v>
      </c>
      <c r="C11" s="30">
        <v>35</v>
      </c>
      <c r="D11" s="9">
        <f t="shared" si="0"/>
        <v>66</v>
      </c>
      <c r="E11" s="13">
        <v>14</v>
      </c>
      <c r="F11" s="50">
        <v>17</v>
      </c>
      <c r="G11" s="9">
        <f t="shared" si="1"/>
        <v>121.4</v>
      </c>
      <c r="H11" s="14"/>
      <c r="I11" s="15"/>
      <c r="K11" s="16"/>
    </row>
    <row r="12" spans="1:11" ht="26.25" customHeight="1">
      <c r="A12" s="136" t="s">
        <v>15</v>
      </c>
      <c r="B12" s="13">
        <v>86</v>
      </c>
      <c r="C12" s="30">
        <v>196</v>
      </c>
      <c r="D12" s="9">
        <f t="shared" si="0"/>
        <v>227.9</v>
      </c>
      <c r="E12" s="13">
        <v>22</v>
      </c>
      <c r="F12" s="50">
        <v>65</v>
      </c>
      <c r="G12" s="9">
        <f t="shared" si="1"/>
        <v>295.5</v>
      </c>
      <c r="H12" s="14"/>
      <c r="I12" s="15"/>
      <c r="K12" s="16"/>
    </row>
    <row r="13" spans="1:11" ht="57" customHeight="1">
      <c r="A13" s="136" t="s">
        <v>16</v>
      </c>
      <c r="B13" s="13">
        <v>1207</v>
      </c>
      <c r="C13" s="30">
        <v>965</v>
      </c>
      <c r="D13" s="9">
        <f t="shared" si="0"/>
        <v>80</v>
      </c>
      <c r="E13" s="13">
        <v>406</v>
      </c>
      <c r="F13" s="50">
        <v>310</v>
      </c>
      <c r="G13" s="9">
        <f t="shared" si="1"/>
        <v>76.4</v>
      </c>
      <c r="H13" s="14"/>
      <c r="I13" s="15"/>
      <c r="K13" s="16"/>
    </row>
    <row r="14" spans="1:11" ht="42" customHeight="1">
      <c r="A14" s="136" t="s">
        <v>17</v>
      </c>
      <c r="B14" s="13">
        <v>294</v>
      </c>
      <c r="C14" s="30">
        <v>407</v>
      </c>
      <c r="D14" s="9">
        <f t="shared" si="0"/>
        <v>138.4</v>
      </c>
      <c r="E14" s="13">
        <v>91</v>
      </c>
      <c r="F14" s="50">
        <v>180</v>
      </c>
      <c r="G14" s="9">
        <f t="shared" si="1"/>
        <v>197.8</v>
      </c>
      <c r="H14" s="17"/>
      <c r="I14" s="15"/>
      <c r="K14" s="16"/>
    </row>
    <row r="15" spans="1:11" ht="41.25" customHeight="1">
      <c r="A15" s="136" t="s">
        <v>18</v>
      </c>
      <c r="B15" s="13">
        <v>304</v>
      </c>
      <c r="C15" s="30">
        <v>126</v>
      </c>
      <c r="D15" s="9">
        <f t="shared" si="0"/>
        <v>41.4</v>
      </c>
      <c r="E15" s="13">
        <v>63</v>
      </c>
      <c r="F15" s="50">
        <v>69</v>
      </c>
      <c r="G15" s="9">
        <f t="shared" si="1"/>
        <v>109.5</v>
      </c>
      <c r="H15" s="14"/>
      <c r="I15" s="15"/>
      <c r="K15" s="16"/>
    </row>
    <row r="16" spans="1:11" ht="24" customHeight="1">
      <c r="A16" s="136" t="s">
        <v>19</v>
      </c>
      <c r="B16" s="13">
        <v>31</v>
      </c>
      <c r="C16" s="30">
        <v>23</v>
      </c>
      <c r="D16" s="9">
        <f t="shared" si="0"/>
        <v>74.2</v>
      </c>
      <c r="E16" s="13">
        <v>3</v>
      </c>
      <c r="F16" s="50">
        <v>14</v>
      </c>
      <c r="G16" s="9">
        <f t="shared" si="1"/>
        <v>466.7</v>
      </c>
      <c r="H16" s="14"/>
      <c r="I16" s="15"/>
      <c r="K16" s="16"/>
    </row>
    <row r="17" spans="1:11" ht="24" customHeight="1">
      <c r="A17" s="136" t="s">
        <v>20</v>
      </c>
      <c r="B17" s="13">
        <v>10</v>
      </c>
      <c r="C17" s="30">
        <v>15</v>
      </c>
      <c r="D17" s="9">
        <f t="shared" si="0"/>
        <v>150</v>
      </c>
      <c r="E17" s="13">
        <v>3</v>
      </c>
      <c r="F17" s="50">
        <v>7</v>
      </c>
      <c r="G17" s="9">
        <f t="shared" si="1"/>
        <v>233.3</v>
      </c>
      <c r="H17" s="14"/>
      <c r="I17" s="15"/>
      <c r="K17" s="16"/>
    </row>
    <row r="18" spans="1:11" ht="24" customHeight="1">
      <c r="A18" s="136" t="s">
        <v>21</v>
      </c>
      <c r="B18" s="13">
        <v>75</v>
      </c>
      <c r="C18" s="30">
        <v>59</v>
      </c>
      <c r="D18" s="9">
        <f t="shared" si="0"/>
        <v>78.7</v>
      </c>
      <c r="E18" s="13">
        <v>23</v>
      </c>
      <c r="F18" s="50">
        <v>23</v>
      </c>
      <c r="G18" s="9">
        <f t="shared" si="1"/>
        <v>100</v>
      </c>
      <c r="H18" s="14"/>
      <c r="I18" s="15"/>
      <c r="K18" s="16"/>
    </row>
    <row r="19" spans="1:11" ht="41.25" customHeight="1">
      <c r="A19" s="136" t="s">
        <v>22</v>
      </c>
      <c r="B19" s="13">
        <v>51</v>
      </c>
      <c r="C19" s="30">
        <v>83</v>
      </c>
      <c r="D19" s="9">
        <f t="shared" si="0"/>
        <v>162.7</v>
      </c>
      <c r="E19" s="13">
        <v>18</v>
      </c>
      <c r="F19" s="50">
        <v>9</v>
      </c>
      <c r="G19" s="9">
        <f t="shared" si="1"/>
        <v>50</v>
      </c>
      <c r="H19" s="14"/>
      <c r="I19" s="15"/>
      <c r="K19" s="16"/>
    </row>
    <row r="20" spans="1:11" ht="41.25" customHeight="1">
      <c r="A20" s="136" t="s">
        <v>23</v>
      </c>
      <c r="B20" s="13">
        <v>73</v>
      </c>
      <c r="C20" s="30">
        <v>73</v>
      </c>
      <c r="D20" s="9">
        <f t="shared" si="0"/>
        <v>100</v>
      </c>
      <c r="E20" s="13">
        <v>20</v>
      </c>
      <c r="F20" s="50">
        <v>27</v>
      </c>
      <c r="G20" s="9">
        <f t="shared" si="1"/>
        <v>135</v>
      </c>
      <c r="H20" s="14"/>
      <c r="I20" s="15"/>
      <c r="K20" s="16"/>
    </row>
    <row r="21" spans="1:11" ht="42.75" customHeight="1">
      <c r="A21" s="136" t="s">
        <v>24</v>
      </c>
      <c r="B21" s="13">
        <v>330</v>
      </c>
      <c r="C21" s="30">
        <v>438</v>
      </c>
      <c r="D21" s="9">
        <f t="shared" si="0"/>
        <v>132.7</v>
      </c>
      <c r="E21" s="13">
        <v>73</v>
      </c>
      <c r="F21" s="50">
        <v>95</v>
      </c>
      <c r="G21" s="9">
        <f t="shared" si="1"/>
        <v>130.1</v>
      </c>
      <c r="H21" s="17"/>
      <c r="I21" s="15"/>
      <c r="K21" s="16"/>
    </row>
    <row r="22" spans="1:11" ht="24" customHeight="1">
      <c r="A22" s="136" t="s">
        <v>25</v>
      </c>
      <c r="B22" s="13">
        <v>246</v>
      </c>
      <c r="C22" s="30">
        <v>400</v>
      </c>
      <c r="D22" s="9">
        <f t="shared" si="0"/>
        <v>162.6</v>
      </c>
      <c r="E22" s="13">
        <v>32</v>
      </c>
      <c r="F22" s="50">
        <v>100</v>
      </c>
      <c r="G22" s="9">
        <f t="shared" si="1"/>
        <v>312.5</v>
      </c>
      <c r="H22" s="14"/>
      <c r="I22" s="15"/>
      <c r="K22" s="16"/>
    </row>
    <row r="23" spans="1:11" ht="42.75" customHeight="1">
      <c r="A23" s="136" t="s">
        <v>26</v>
      </c>
      <c r="B23" s="13">
        <v>274</v>
      </c>
      <c r="C23" s="30">
        <v>206</v>
      </c>
      <c r="D23" s="9">
        <f t="shared" si="0"/>
        <v>75.2</v>
      </c>
      <c r="E23" s="13">
        <v>48</v>
      </c>
      <c r="F23" s="50">
        <v>64</v>
      </c>
      <c r="G23" s="9">
        <f t="shared" si="1"/>
        <v>133.3</v>
      </c>
      <c r="H23" s="17"/>
      <c r="I23" s="15"/>
      <c r="K23" s="16"/>
    </row>
    <row r="24" spans="1:11" ht="36.75" customHeight="1">
      <c r="A24" s="136" t="s">
        <v>27</v>
      </c>
      <c r="B24" s="13">
        <v>56</v>
      </c>
      <c r="C24" s="30">
        <v>50</v>
      </c>
      <c r="D24" s="9">
        <f t="shared" si="0"/>
        <v>89.3</v>
      </c>
      <c r="E24" s="13">
        <v>6</v>
      </c>
      <c r="F24" s="50">
        <v>16</v>
      </c>
      <c r="G24" s="9">
        <f t="shared" si="1"/>
        <v>266.7</v>
      </c>
      <c r="H24" s="14"/>
      <c r="I24" s="15"/>
      <c r="K24" s="16"/>
    </row>
    <row r="25" spans="1:11" ht="27.75" customHeight="1">
      <c r="A25" s="136" t="s">
        <v>28</v>
      </c>
      <c r="B25" s="146">
        <v>55</v>
      </c>
      <c r="C25" s="30">
        <v>42</v>
      </c>
      <c r="D25" s="9">
        <f t="shared" si="0"/>
        <v>76.4</v>
      </c>
      <c r="E25" s="13">
        <v>12</v>
      </c>
      <c r="F25" s="50">
        <v>18</v>
      </c>
      <c r="G25" s="9">
        <f t="shared" si="1"/>
        <v>150</v>
      </c>
      <c r="H25" s="14"/>
      <c r="I25" s="15"/>
      <c r="K25" s="16"/>
    </row>
    <row r="26" spans="1:11" ht="15.75">
      <c r="A26" s="7"/>
      <c r="B26" s="7"/>
      <c r="C26" s="7"/>
      <c r="D26" s="7"/>
      <c r="E26" s="7"/>
      <c r="F26" s="7"/>
      <c r="G26" s="7"/>
      <c r="K26" s="16"/>
    </row>
    <row r="27" spans="1:11" ht="15.75">
      <c r="A27" s="7"/>
      <c r="B27" s="7"/>
      <c r="C27" s="7"/>
      <c r="D27" s="7"/>
      <c r="E27" s="7"/>
      <c r="F27" s="7"/>
      <c r="G27" s="7"/>
      <c r="K27" s="16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77" t="s">
        <v>150</v>
      </c>
      <c r="B1" s="177"/>
      <c r="C1" s="177"/>
      <c r="D1" s="177"/>
    </row>
    <row r="2" spans="1:4" s="2" customFormat="1" ht="12.75" customHeight="1" thickBot="1">
      <c r="A2" s="106"/>
      <c r="B2" s="106"/>
      <c r="C2" s="106"/>
      <c r="D2" s="106"/>
    </row>
    <row r="3" spans="1:4" s="4" customFormat="1" ht="25.5" customHeight="1">
      <c r="A3" s="178"/>
      <c r="B3" s="182" t="s">
        <v>39</v>
      </c>
      <c r="C3" s="182" t="s">
        <v>40</v>
      </c>
      <c r="D3" s="186" t="s">
        <v>96</v>
      </c>
    </row>
    <row r="4" spans="1:4" s="4" customFormat="1" ht="82.5" customHeight="1">
      <c r="A4" s="179"/>
      <c r="B4" s="183"/>
      <c r="C4" s="183"/>
      <c r="D4" s="187"/>
    </row>
    <row r="5" spans="1:6" s="5" customFormat="1" ht="34.5" customHeight="1">
      <c r="A5" s="22" t="s">
        <v>32</v>
      </c>
      <c r="B5" s="23">
        <f>SUM(B6:B14)</f>
        <v>1679</v>
      </c>
      <c r="C5" s="23">
        <f>SUM(C6:C14)</f>
        <v>13529</v>
      </c>
      <c r="D5" s="115">
        <f>C5/B5</f>
        <v>8.057772483621203</v>
      </c>
      <c r="F5" s="24"/>
    </row>
    <row r="6" spans="1:10" ht="51" customHeight="1">
      <c r="A6" s="108" t="s">
        <v>34</v>
      </c>
      <c r="B6" s="25">
        <v>134</v>
      </c>
      <c r="C6" s="25">
        <v>1887</v>
      </c>
      <c r="D6" s="115">
        <f aca="true" t="shared" si="0" ref="D6:D14">C6/B6</f>
        <v>14.082089552238806</v>
      </c>
      <c r="E6" s="5"/>
      <c r="F6" s="24"/>
      <c r="G6" s="27"/>
      <c r="J6" s="27"/>
    </row>
    <row r="7" spans="1:10" ht="35.25" customHeight="1">
      <c r="A7" s="108" t="s">
        <v>3</v>
      </c>
      <c r="B7" s="25">
        <v>137</v>
      </c>
      <c r="C7" s="25">
        <v>1116</v>
      </c>
      <c r="D7" s="115">
        <f t="shared" si="0"/>
        <v>8.145985401459853</v>
      </c>
      <c r="E7" s="5"/>
      <c r="F7" s="24"/>
      <c r="G7" s="27"/>
      <c r="J7" s="27"/>
    </row>
    <row r="8" spans="1:10" s="18" customFormat="1" ht="25.5" customHeight="1">
      <c r="A8" s="108" t="s">
        <v>2</v>
      </c>
      <c r="B8" s="25">
        <v>130</v>
      </c>
      <c r="C8" s="25">
        <v>1367</v>
      </c>
      <c r="D8" s="115">
        <f t="shared" si="0"/>
        <v>10.515384615384615</v>
      </c>
      <c r="E8" s="5"/>
      <c r="F8" s="24"/>
      <c r="G8" s="27"/>
      <c r="H8" s="6"/>
      <c r="J8" s="27"/>
    </row>
    <row r="9" spans="1:10" ht="36.75" customHeight="1">
      <c r="A9" s="108" t="s">
        <v>1</v>
      </c>
      <c r="B9" s="25">
        <v>69</v>
      </c>
      <c r="C9" s="25">
        <v>685</v>
      </c>
      <c r="D9" s="115">
        <f t="shared" si="0"/>
        <v>9.927536231884059</v>
      </c>
      <c r="E9" s="5"/>
      <c r="F9" s="24"/>
      <c r="G9" s="27"/>
      <c r="J9" s="27"/>
    </row>
    <row r="10" spans="1:10" ht="28.5" customHeight="1">
      <c r="A10" s="108" t="s">
        <v>5</v>
      </c>
      <c r="B10" s="25">
        <v>274</v>
      </c>
      <c r="C10" s="25">
        <v>2140</v>
      </c>
      <c r="D10" s="115">
        <f t="shared" si="0"/>
        <v>7.810218978102189</v>
      </c>
      <c r="E10" s="5"/>
      <c r="F10" s="24"/>
      <c r="G10" s="27"/>
      <c r="J10" s="27"/>
    </row>
    <row r="11" spans="1:10" ht="59.25" customHeight="1">
      <c r="A11" s="108" t="s">
        <v>30</v>
      </c>
      <c r="B11" s="25">
        <v>30</v>
      </c>
      <c r="C11" s="25">
        <v>625</v>
      </c>
      <c r="D11" s="115">
        <f t="shared" si="0"/>
        <v>20.833333333333332</v>
      </c>
      <c r="E11" s="5"/>
      <c r="F11" s="24"/>
      <c r="G11" s="27"/>
      <c r="J11" s="27"/>
    </row>
    <row r="12" spans="1:17" ht="33.75" customHeight="1">
      <c r="A12" s="108" t="s">
        <v>6</v>
      </c>
      <c r="B12" s="25">
        <v>359</v>
      </c>
      <c r="C12" s="25">
        <v>1472</v>
      </c>
      <c r="D12" s="115">
        <f t="shared" si="0"/>
        <v>4.100278551532034</v>
      </c>
      <c r="E12" s="5"/>
      <c r="F12" s="24"/>
      <c r="G12" s="27"/>
      <c r="J12" s="27"/>
      <c r="Q12" s="8"/>
    </row>
    <row r="13" spans="1:17" ht="75" customHeight="1">
      <c r="A13" s="108" t="s">
        <v>7</v>
      </c>
      <c r="B13" s="25">
        <v>341</v>
      </c>
      <c r="C13" s="25">
        <v>1665</v>
      </c>
      <c r="D13" s="115">
        <f t="shared" si="0"/>
        <v>4.882697947214076</v>
      </c>
      <c r="E13" s="5"/>
      <c r="F13" s="24"/>
      <c r="G13" s="27"/>
      <c r="J13" s="27"/>
      <c r="Q13" s="8"/>
    </row>
    <row r="14" spans="1:17" ht="40.5" customHeight="1" thickBot="1">
      <c r="A14" s="109" t="s">
        <v>35</v>
      </c>
      <c r="B14" s="110">
        <v>205</v>
      </c>
      <c r="C14" s="110">
        <v>2572</v>
      </c>
      <c r="D14" s="115">
        <f t="shared" si="0"/>
        <v>12.546341463414635</v>
      </c>
      <c r="E14" s="5"/>
      <c r="F14" s="24"/>
      <c r="G14" s="27"/>
      <c r="J14" s="27"/>
      <c r="Q14" s="8"/>
    </row>
    <row r="15" spans="1:17" ht="12.75">
      <c r="A15" s="7"/>
      <c r="B15" s="7"/>
      <c r="C15" s="7"/>
      <c r="E15" s="5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0" zoomScaleNormal="75" zoomScaleSheetLayoutView="70" zoomScalePageLayoutView="0" workbookViewId="0" topLeftCell="A1">
      <selection activeCell="A1" sqref="A1:G1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5.140625" style="6" customWidth="1"/>
    <col min="6" max="6" width="14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53" t="s">
        <v>170</v>
      </c>
      <c r="B1" s="153"/>
      <c r="C1" s="153"/>
      <c r="D1" s="153"/>
      <c r="E1" s="153"/>
      <c r="F1" s="153"/>
      <c r="G1" s="153"/>
    </row>
    <row r="2" spans="1:7" s="2" customFormat="1" ht="19.5" customHeight="1">
      <c r="A2" s="154" t="s">
        <v>33</v>
      </c>
      <c r="B2" s="154"/>
      <c r="C2" s="154"/>
      <c r="D2" s="154"/>
      <c r="E2" s="154"/>
      <c r="F2" s="154"/>
      <c r="G2" s="154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8" customHeight="1">
      <c r="A4" s="150"/>
      <c r="B4" s="155" t="s">
        <v>167</v>
      </c>
      <c r="C4" s="155"/>
      <c r="D4" s="156" t="s">
        <v>31</v>
      </c>
      <c r="E4" s="155" t="s">
        <v>163</v>
      </c>
      <c r="F4" s="155"/>
      <c r="G4" s="157" t="s">
        <v>31</v>
      </c>
    </row>
    <row r="5" spans="1:7" s="4" customFormat="1" ht="60.75" customHeight="1">
      <c r="A5" s="150"/>
      <c r="B5" s="52" t="s">
        <v>164</v>
      </c>
      <c r="C5" s="52" t="s">
        <v>166</v>
      </c>
      <c r="D5" s="156"/>
      <c r="E5" s="130" t="s">
        <v>164</v>
      </c>
      <c r="F5" s="130" t="s">
        <v>166</v>
      </c>
      <c r="G5" s="157"/>
    </row>
    <row r="6" spans="1:9" s="5" customFormat="1" ht="34.5" customHeight="1">
      <c r="A6" s="137" t="s">
        <v>32</v>
      </c>
      <c r="B6" s="23">
        <f>SUM(B7:B15)</f>
        <v>4392</v>
      </c>
      <c r="C6" s="23">
        <f>SUM(C7:C15)</f>
        <v>4568</v>
      </c>
      <c r="D6" s="51">
        <f>ROUND(C6/B6*100,1)</f>
        <v>104</v>
      </c>
      <c r="E6" s="23">
        <f>SUM(E7:E15)</f>
        <v>1297</v>
      </c>
      <c r="F6" s="23">
        <f>SUM(F7:F15)</f>
        <v>1679</v>
      </c>
      <c r="G6" s="138">
        <f>ROUND(F6/E6*100,1)</f>
        <v>129.5</v>
      </c>
      <c r="I6" s="24"/>
    </row>
    <row r="7" spans="1:13" ht="57.75" customHeight="1">
      <c r="A7" s="139" t="s">
        <v>34</v>
      </c>
      <c r="B7" s="25">
        <v>348</v>
      </c>
      <c r="C7" s="26">
        <v>335</v>
      </c>
      <c r="D7" s="51">
        <f aca="true" t="shared" si="0" ref="D7:D15">ROUND(C7/B7*100,1)</f>
        <v>96.3</v>
      </c>
      <c r="E7" s="26">
        <v>67</v>
      </c>
      <c r="F7" s="26">
        <v>134</v>
      </c>
      <c r="G7" s="138">
        <f aca="true" t="shared" si="1" ref="G7:G15">ROUND(F7/E7*100,1)</f>
        <v>200</v>
      </c>
      <c r="I7" s="24"/>
      <c r="J7" s="27"/>
      <c r="M7" s="27"/>
    </row>
    <row r="8" spans="1:13" ht="35.25" customHeight="1">
      <c r="A8" s="139" t="s">
        <v>3</v>
      </c>
      <c r="B8" s="25">
        <v>403</v>
      </c>
      <c r="C8" s="26">
        <v>462</v>
      </c>
      <c r="D8" s="51">
        <f t="shared" si="0"/>
        <v>114.6</v>
      </c>
      <c r="E8" s="25">
        <v>93</v>
      </c>
      <c r="F8" s="26">
        <v>137</v>
      </c>
      <c r="G8" s="138">
        <f t="shared" si="1"/>
        <v>147.3</v>
      </c>
      <c r="I8" s="24"/>
      <c r="J8" s="27"/>
      <c r="M8" s="27"/>
    </row>
    <row r="9" spans="1:13" s="18" customFormat="1" ht="25.5" customHeight="1">
      <c r="A9" s="139" t="s">
        <v>2</v>
      </c>
      <c r="B9" s="25">
        <v>399</v>
      </c>
      <c r="C9" s="26">
        <v>409</v>
      </c>
      <c r="D9" s="51">
        <f t="shared" si="0"/>
        <v>102.5</v>
      </c>
      <c r="E9" s="25">
        <v>103</v>
      </c>
      <c r="F9" s="26">
        <v>130</v>
      </c>
      <c r="G9" s="138">
        <f t="shared" si="1"/>
        <v>126.2</v>
      </c>
      <c r="H9" s="6"/>
      <c r="I9" s="24"/>
      <c r="J9" s="27"/>
      <c r="K9" s="6"/>
      <c r="M9" s="27"/>
    </row>
    <row r="10" spans="1:13" ht="36.75" customHeight="1">
      <c r="A10" s="139" t="s">
        <v>1</v>
      </c>
      <c r="B10" s="25">
        <v>192</v>
      </c>
      <c r="C10" s="26">
        <v>191</v>
      </c>
      <c r="D10" s="51">
        <f t="shared" si="0"/>
        <v>99.5</v>
      </c>
      <c r="E10" s="25">
        <v>46</v>
      </c>
      <c r="F10" s="26">
        <v>69</v>
      </c>
      <c r="G10" s="138">
        <f t="shared" si="1"/>
        <v>150</v>
      </c>
      <c r="I10" s="24"/>
      <c r="J10" s="27"/>
      <c r="M10" s="27"/>
    </row>
    <row r="11" spans="1:13" ht="35.25" customHeight="1">
      <c r="A11" s="139" t="s">
        <v>5</v>
      </c>
      <c r="B11" s="25">
        <v>1168</v>
      </c>
      <c r="C11" s="26">
        <v>816</v>
      </c>
      <c r="D11" s="51">
        <f t="shared" si="0"/>
        <v>69.9</v>
      </c>
      <c r="E11" s="25">
        <v>383</v>
      </c>
      <c r="F11" s="26">
        <v>274</v>
      </c>
      <c r="G11" s="138">
        <f t="shared" si="1"/>
        <v>71.5</v>
      </c>
      <c r="I11" s="24"/>
      <c r="J11" s="27"/>
      <c r="M11" s="27"/>
    </row>
    <row r="12" spans="1:13" ht="59.25" customHeight="1">
      <c r="A12" s="139" t="s">
        <v>30</v>
      </c>
      <c r="B12" s="25">
        <v>91</v>
      </c>
      <c r="C12" s="26">
        <v>152</v>
      </c>
      <c r="D12" s="51">
        <f t="shared" si="0"/>
        <v>167</v>
      </c>
      <c r="E12" s="25">
        <v>25</v>
      </c>
      <c r="F12" s="26">
        <v>30</v>
      </c>
      <c r="G12" s="138">
        <f t="shared" si="1"/>
        <v>120</v>
      </c>
      <c r="I12" s="24"/>
      <c r="J12" s="27"/>
      <c r="M12" s="27"/>
    </row>
    <row r="13" spans="1:20" ht="38.25" customHeight="1">
      <c r="A13" s="139" t="s">
        <v>6</v>
      </c>
      <c r="B13" s="25">
        <v>623</v>
      </c>
      <c r="C13" s="26">
        <v>707</v>
      </c>
      <c r="D13" s="51">
        <f t="shared" si="0"/>
        <v>113.5</v>
      </c>
      <c r="E13" s="25">
        <v>249</v>
      </c>
      <c r="F13" s="26">
        <v>359</v>
      </c>
      <c r="G13" s="138">
        <f t="shared" si="1"/>
        <v>144.2</v>
      </c>
      <c r="I13" s="24"/>
      <c r="J13" s="27"/>
      <c r="M13" s="27"/>
      <c r="T13" s="8"/>
    </row>
    <row r="14" spans="1:20" ht="75" customHeight="1">
      <c r="A14" s="139" t="s">
        <v>7</v>
      </c>
      <c r="B14" s="25">
        <v>612</v>
      </c>
      <c r="C14" s="26">
        <v>817</v>
      </c>
      <c r="D14" s="51">
        <f t="shared" si="0"/>
        <v>133.5</v>
      </c>
      <c r="E14" s="25">
        <v>198</v>
      </c>
      <c r="F14" s="26">
        <v>341</v>
      </c>
      <c r="G14" s="138">
        <f t="shared" si="1"/>
        <v>172.2</v>
      </c>
      <c r="I14" s="24"/>
      <c r="J14" s="27"/>
      <c r="M14" s="27"/>
      <c r="T14" s="8"/>
    </row>
    <row r="15" spans="1:20" ht="43.5" customHeight="1">
      <c r="A15" s="139" t="s">
        <v>35</v>
      </c>
      <c r="B15" s="25">
        <v>556</v>
      </c>
      <c r="C15" s="26">
        <v>679</v>
      </c>
      <c r="D15" s="51">
        <f t="shared" si="0"/>
        <v>122.1</v>
      </c>
      <c r="E15" s="25">
        <v>133</v>
      </c>
      <c r="F15" s="26">
        <v>205</v>
      </c>
      <c r="G15" s="138">
        <f t="shared" si="1"/>
        <v>154.1</v>
      </c>
      <c r="I15" s="24"/>
      <c r="J15" s="27"/>
      <c r="M15" s="27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1">
      <selection activeCell="B1" sqref="B1:G1"/>
    </sheetView>
  </sheetViews>
  <sheetFormatPr defaultColWidth="9.140625" defaultRowHeight="15"/>
  <cols>
    <col min="1" max="1" width="3.140625" style="74" customWidth="1"/>
    <col min="2" max="2" width="25.421875" style="82" customWidth="1"/>
    <col min="3" max="3" width="10.00390625" style="70" customWidth="1"/>
    <col min="4" max="4" width="13.00390625" style="70" customWidth="1"/>
    <col min="5" max="6" width="12.421875" style="70" customWidth="1"/>
    <col min="7" max="7" width="14.7109375" style="70" customWidth="1"/>
    <col min="8" max="16384" width="9.140625" style="70" customWidth="1"/>
  </cols>
  <sheetData>
    <row r="1" spans="1:7" s="75" customFormat="1" ht="38.25" customHeight="1">
      <c r="A1" s="74"/>
      <c r="B1" s="158" t="s">
        <v>152</v>
      </c>
      <c r="C1" s="158"/>
      <c r="D1" s="158"/>
      <c r="E1" s="158"/>
      <c r="F1" s="158"/>
      <c r="G1" s="158"/>
    </row>
    <row r="2" spans="1:7" s="75" customFormat="1" ht="20.25">
      <c r="A2" s="74"/>
      <c r="B2" s="73"/>
      <c r="C2" s="158" t="s">
        <v>42</v>
      </c>
      <c r="D2" s="158"/>
      <c r="E2" s="158"/>
      <c r="F2" s="73"/>
      <c r="G2" s="73"/>
    </row>
    <row r="3" ht="10.5" customHeight="1"/>
    <row r="4" spans="1:7" s="74" customFormat="1" ht="18.75" customHeight="1">
      <c r="A4" s="159"/>
      <c r="B4" s="160" t="s">
        <v>43</v>
      </c>
      <c r="C4" s="161" t="s">
        <v>44</v>
      </c>
      <c r="D4" s="161" t="s">
        <v>45</v>
      </c>
      <c r="E4" s="161" t="s">
        <v>46</v>
      </c>
      <c r="F4" s="162" t="s">
        <v>151</v>
      </c>
      <c r="G4" s="162"/>
    </row>
    <row r="5" spans="1:7" s="74" customFormat="1" ht="18.75" customHeight="1">
      <c r="A5" s="159"/>
      <c r="B5" s="160"/>
      <c r="C5" s="161"/>
      <c r="D5" s="161"/>
      <c r="E5" s="161"/>
      <c r="F5" s="161" t="s">
        <v>44</v>
      </c>
      <c r="G5" s="161" t="s">
        <v>45</v>
      </c>
    </row>
    <row r="6" spans="1:7" s="74" customFormat="1" ht="58.5" customHeight="1">
      <c r="A6" s="159"/>
      <c r="B6" s="160"/>
      <c r="C6" s="161"/>
      <c r="D6" s="161"/>
      <c r="E6" s="161"/>
      <c r="F6" s="161"/>
      <c r="G6" s="161"/>
    </row>
    <row r="7" spans="1:7" ht="13.5" customHeight="1">
      <c r="A7" s="133" t="s">
        <v>47</v>
      </c>
      <c r="B7" s="76" t="s">
        <v>0</v>
      </c>
      <c r="C7" s="72">
        <v>1</v>
      </c>
      <c r="D7" s="72">
        <v>2</v>
      </c>
      <c r="E7" s="72">
        <v>3</v>
      </c>
      <c r="F7" s="72">
        <v>4</v>
      </c>
      <c r="G7" s="72">
        <v>5</v>
      </c>
    </row>
    <row r="8" spans="1:7" ht="29.25" customHeight="1">
      <c r="A8" s="77">
        <v>1</v>
      </c>
      <c r="B8" s="78" t="s">
        <v>171</v>
      </c>
      <c r="C8" s="79">
        <v>255</v>
      </c>
      <c r="D8" s="79">
        <v>481</v>
      </c>
      <c r="E8" s="79">
        <f>C8-D8</f>
        <v>-226</v>
      </c>
      <c r="F8" s="79">
        <v>111</v>
      </c>
      <c r="G8" s="79">
        <v>434</v>
      </c>
    </row>
    <row r="9" spans="1:7" s="80" customFormat="1" ht="31.5">
      <c r="A9" s="77">
        <v>2</v>
      </c>
      <c r="B9" s="78" t="s">
        <v>172</v>
      </c>
      <c r="C9" s="79">
        <v>216</v>
      </c>
      <c r="D9" s="79">
        <v>773</v>
      </c>
      <c r="E9" s="79">
        <f aca="true" t="shared" si="0" ref="E9:E57">C9-D9</f>
        <v>-557</v>
      </c>
      <c r="F9" s="79">
        <v>91</v>
      </c>
      <c r="G9" s="79">
        <v>683</v>
      </c>
    </row>
    <row r="10" spans="1:7" s="80" customFormat="1" ht="15.75">
      <c r="A10" s="77">
        <v>3</v>
      </c>
      <c r="B10" s="78" t="s">
        <v>173</v>
      </c>
      <c r="C10" s="79">
        <v>174</v>
      </c>
      <c r="D10" s="79">
        <v>1335</v>
      </c>
      <c r="E10" s="79">
        <f t="shared" si="0"/>
        <v>-1161</v>
      </c>
      <c r="F10" s="79">
        <v>68</v>
      </c>
      <c r="G10" s="79">
        <v>1222</v>
      </c>
    </row>
    <row r="11" spans="1:7" s="80" customFormat="1" ht="15.75">
      <c r="A11" s="77">
        <v>4</v>
      </c>
      <c r="B11" s="78" t="s">
        <v>174</v>
      </c>
      <c r="C11" s="79">
        <v>172</v>
      </c>
      <c r="D11" s="79">
        <v>251</v>
      </c>
      <c r="E11" s="79">
        <f t="shared" si="0"/>
        <v>-79</v>
      </c>
      <c r="F11" s="79">
        <v>28</v>
      </c>
      <c r="G11" s="79">
        <v>205</v>
      </c>
    </row>
    <row r="12" spans="1:7" s="80" customFormat="1" ht="15.75">
      <c r="A12" s="77">
        <v>5</v>
      </c>
      <c r="B12" s="78" t="s">
        <v>175</v>
      </c>
      <c r="C12" s="79">
        <v>111</v>
      </c>
      <c r="D12" s="79">
        <v>93</v>
      </c>
      <c r="E12" s="79">
        <f t="shared" si="0"/>
        <v>18</v>
      </c>
      <c r="F12" s="79">
        <v>69</v>
      </c>
      <c r="G12" s="79">
        <v>86</v>
      </c>
    </row>
    <row r="13" spans="1:7" s="80" customFormat="1" ht="15.75">
      <c r="A13" s="77">
        <v>6</v>
      </c>
      <c r="B13" s="78" t="s">
        <v>176</v>
      </c>
      <c r="C13" s="79">
        <v>101</v>
      </c>
      <c r="D13" s="79">
        <v>346</v>
      </c>
      <c r="E13" s="79">
        <f t="shared" si="0"/>
        <v>-245</v>
      </c>
      <c r="F13" s="79">
        <v>40</v>
      </c>
      <c r="G13" s="79">
        <v>302</v>
      </c>
    </row>
    <row r="14" spans="1:7" s="80" customFormat="1" ht="31.5">
      <c r="A14" s="77">
        <v>7</v>
      </c>
      <c r="B14" s="78" t="s">
        <v>177</v>
      </c>
      <c r="C14" s="79">
        <v>98</v>
      </c>
      <c r="D14" s="79">
        <v>98</v>
      </c>
      <c r="E14" s="79">
        <f t="shared" si="0"/>
        <v>0</v>
      </c>
      <c r="F14" s="79">
        <v>6</v>
      </c>
      <c r="G14" s="79">
        <v>89</v>
      </c>
    </row>
    <row r="15" spans="1:7" s="80" customFormat="1" ht="31.5">
      <c r="A15" s="77">
        <v>8</v>
      </c>
      <c r="B15" s="78" t="s">
        <v>178</v>
      </c>
      <c r="C15" s="79">
        <v>88</v>
      </c>
      <c r="D15" s="79">
        <v>380</v>
      </c>
      <c r="E15" s="79">
        <f t="shared" si="0"/>
        <v>-292</v>
      </c>
      <c r="F15" s="79">
        <v>28</v>
      </c>
      <c r="G15" s="79">
        <v>349</v>
      </c>
    </row>
    <row r="16" spans="1:7" s="80" customFormat="1" ht="15.75">
      <c r="A16" s="77">
        <v>9</v>
      </c>
      <c r="B16" s="78" t="s">
        <v>179</v>
      </c>
      <c r="C16" s="79">
        <v>83</v>
      </c>
      <c r="D16" s="79">
        <v>70</v>
      </c>
      <c r="E16" s="79">
        <f t="shared" si="0"/>
        <v>13</v>
      </c>
      <c r="F16" s="79">
        <v>3</v>
      </c>
      <c r="G16" s="79">
        <v>57</v>
      </c>
    </row>
    <row r="17" spans="1:7" s="80" customFormat="1" ht="15.75">
      <c r="A17" s="77">
        <v>10</v>
      </c>
      <c r="B17" s="78" t="s">
        <v>180</v>
      </c>
      <c r="C17" s="79">
        <v>81</v>
      </c>
      <c r="D17" s="79">
        <v>232</v>
      </c>
      <c r="E17" s="79">
        <f t="shared" si="0"/>
        <v>-151</v>
      </c>
      <c r="F17" s="79">
        <v>20</v>
      </c>
      <c r="G17" s="79">
        <v>202</v>
      </c>
    </row>
    <row r="18" spans="1:7" s="80" customFormat="1" ht="15.75">
      <c r="A18" s="77">
        <v>11</v>
      </c>
      <c r="B18" s="78" t="s">
        <v>181</v>
      </c>
      <c r="C18" s="79">
        <v>81</v>
      </c>
      <c r="D18" s="79">
        <v>139</v>
      </c>
      <c r="E18" s="79">
        <f t="shared" si="0"/>
        <v>-58</v>
      </c>
      <c r="F18" s="79">
        <v>6</v>
      </c>
      <c r="G18" s="79">
        <v>117</v>
      </c>
    </row>
    <row r="19" spans="1:7" s="80" customFormat="1" ht="31.5">
      <c r="A19" s="77">
        <v>12</v>
      </c>
      <c r="B19" s="78" t="s">
        <v>182</v>
      </c>
      <c r="C19" s="79">
        <v>73</v>
      </c>
      <c r="D19" s="79">
        <v>374</v>
      </c>
      <c r="E19" s="79">
        <f t="shared" si="0"/>
        <v>-301</v>
      </c>
      <c r="F19" s="79">
        <v>28</v>
      </c>
      <c r="G19" s="79">
        <v>335</v>
      </c>
    </row>
    <row r="20" spans="1:7" s="80" customFormat="1" ht="15.75">
      <c r="A20" s="77">
        <v>13</v>
      </c>
      <c r="B20" s="78" t="s">
        <v>184</v>
      </c>
      <c r="C20" s="79">
        <v>69</v>
      </c>
      <c r="D20" s="79">
        <v>183</v>
      </c>
      <c r="E20" s="79">
        <f t="shared" si="0"/>
        <v>-114</v>
      </c>
      <c r="F20" s="79">
        <v>26</v>
      </c>
      <c r="G20" s="79">
        <v>158</v>
      </c>
    </row>
    <row r="21" spans="1:7" s="80" customFormat="1" ht="15.75">
      <c r="A21" s="77">
        <v>14</v>
      </c>
      <c r="B21" s="78" t="s">
        <v>183</v>
      </c>
      <c r="C21" s="79">
        <v>62</v>
      </c>
      <c r="D21" s="79">
        <v>97</v>
      </c>
      <c r="E21" s="79">
        <f t="shared" si="0"/>
        <v>-35</v>
      </c>
      <c r="F21" s="79">
        <v>25</v>
      </c>
      <c r="G21" s="79">
        <v>87</v>
      </c>
    </row>
    <row r="22" spans="1:7" s="80" customFormat="1" ht="47.25" customHeight="1">
      <c r="A22" s="77">
        <v>15</v>
      </c>
      <c r="B22" s="78" t="s">
        <v>185</v>
      </c>
      <c r="C22" s="79">
        <v>57</v>
      </c>
      <c r="D22" s="79">
        <v>36</v>
      </c>
      <c r="E22" s="79">
        <f t="shared" si="0"/>
        <v>21</v>
      </c>
      <c r="F22" s="79">
        <v>7</v>
      </c>
      <c r="G22" s="79">
        <v>31</v>
      </c>
    </row>
    <row r="23" spans="1:7" s="80" customFormat="1" ht="15.75">
      <c r="A23" s="77">
        <v>16</v>
      </c>
      <c r="B23" s="78" t="s">
        <v>186</v>
      </c>
      <c r="C23" s="79">
        <v>55</v>
      </c>
      <c r="D23" s="79">
        <v>46</v>
      </c>
      <c r="E23" s="79">
        <f t="shared" si="0"/>
        <v>9</v>
      </c>
      <c r="F23" s="79">
        <v>3</v>
      </c>
      <c r="G23" s="79">
        <v>38</v>
      </c>
    </row>
    <row r="24" spans="1:7" s="80" customFormat="1" ht="31.5">
      <c r="A24" s="77">
        <v>17</v>
      </c>
      <c r="B24" s="78" t="s">
        <v>187</v>
      </c>
      <c r="C24" s="79">
        <v>52</v>
      </c>
      <c r="D24" s="79">
        <v>87</v>
      </c>
      <c r="E24" s="79">
        <f t="shared" si="0"/>
        <v>-35</v>
      </c>
      <c r="F24" s="79">
        <v>23</v>
      </c>
      <c r="G24" s="79">
        <v>77</v>
      </c>
    </row>
    <row r="25" spans="1:7" s="80" customFormat="1" ht="31.5">
      <c r="A25" s="77">
        <v>18</v>
      </c>
      <c r="B25" s="78" t="s">
        <v>188</v>
      </c>
      <c r="C25" s="79">
        <v>49</v>
      </c>
      <c r="D25" s="79">
        <v>95</v>
      </c>
      <c r="E25" s="79">
        <f t="shared" si="0"/>
        <v>-46</v>
      </c>
      <c r="F25" s="79">
        <v>17</v>
      </c>
      <c r="G25" s="79">
        <v>91</v>
      </c>
    </row>
    <row r="26" spans="1:7" s="80" customFormat="1" ht="15.75">
      <c r="A26" s="77">
        <v>19</v>
      </c>
      <c r="B26" s="78" t="s">
        <v>189</v>
      </c>
      <c r="C26" s="79">
        <v>48</v>
      </c>
      <c r="D26" s="79">
        <v>141</v>
      </c>
      <c r="E26" s="79">
        <f t="shared" si="0"/>
        <v>-93</v>
      </c>
      <c r="F26" s="79">
        <v>12</v>
      </c>
      <c r="G26" s="79">
        <v>126</v>
      </c>
    </row>
    <row r="27" spans="1:7" s="80" customFormat="1" ht="15.75">
      <c r="A27" s="77">
        <v>20</v>
      </c>
      <c r="B27" s="78" t="s">
        <v>190</v>
      </c>
      <c r="C27" s="79">
        <v>42</v>
      </c>
      <c r="D27" s="79">
        <v>36</v>
      </c>
      <c r="E27" s="79">
        <f t="shared" si="0"/>
        <v>6</v>
      </c>
      <c r="F27" s="79">
        <v>23</v>
      </c>
      <c r="G27" s="79">
        <v>32</v>
      </c>
    </row>
    <row r="28" spans="1:7" s="80" customFormat="1" ht="15" customHeight="1">
      <c r="A28" s="77">
        <v>21</v>
      </c>
      <c r="B28" s="78" t="s">
        <v>191</v>
      </c>
      <c r="C28" s="79">
        <v>40</v>
      </c>
      <c r="D28" s="79">
        <v>74</v>
      </c>
      <c r="E28" s="79">
        <f t="shared" si="0"/>
        <v>-34</v>
      </c>
      <c r="F28" s="79">
        <v>7</v>
      </c>
      <c r="G28" s="79">
        <v>68</v>
      </c>
    </row>
    <row r="29" spans="1:7" s="80" customFormat="1" ht="63">
      <c r="A29" s="77">
        <v>22</v>
      </c>
      <c r="B29" s="78" t="s">
        <v>192</v>
      </c>
      <c r="C29" s="79">
        <v>40</v>
      </c>
      <c r="D29" s="79">
        <v>23</v>
      </c>
      <c r="E29" s="79">
        <f t="shared" si="0"/>
        <v>17</v>
      </c>
      <c r="F29" s="79">
        <v>24</v>
      </c>
      <c r="G29" s="79">
        <v>18</v>
      </c>
    </row>
    <row r="30" spans="1:7" s="80" customFormat="1" ht="20.25" customHeight="1">
      <c r="A30" s="77">
        <v>23</v>
      </c>
      <c r="B30" s="78" t="s">
        <v>193</v>
      </c>
      <c r="C30" s="79">
        <v>39</v>
      </c>
      <c r="D30" s="79">
        <v>58</v>
      </c>
      <c r="E30" s="79">
        <f t="shared" si="0"/>
        <v>-19</v>
      </c>
      <c r="F30" s="79">
        <v>23</v>
      </c>
      <c r="G30" s="79">
        <v>51</v>
      </c>
    </row>
    <row r="31" spans="1:7" s="80" customFormat="1" ht="15.75">
      <c r="A31" s="77">
        <v>24</v>
      </c>
      <c r="B31" s="78" t="s">
        <v>194</v>
      </c>
      <c r="C31" s="79">
        <v>38</v>
      </c>
      <c r="D31" s="79">
        <v>66</v>
      </c>
      <c r="E31" s="79">
        <f t="shared" si="0"/>
        <v>-28</v>
      </c>
      <c r="F31" s="79">
        <v>14</v>
      </c>
      <c r="G31" s="79">
        <v>65</v>
      </c>
    </row>
    <row r="32" spans="1:7" s="80" customFormat="1" ht="31.5">
      <c r="A32" s="77">
        <v>25</v>
      </c>
      <c r="B32" s="78" t="s">
        <v>195</v>
      </c>
      <c r="C32" s="79">
        <v>35</v>
      </c>
      <c r="D32" s="79">
        <v>172</v>
      </c>
      <c r="E32" s="79">
        <f t="shared" si="0"/>
        <v>-137</v>
      </c>
      <c r="F32" s="79">
        <v>8</v>
      </c>
      <c r="G32" s="79">
        <v>150</v>
      </c>
    </row>
    <row r="33" spans="1:7" s="80" customFormat="1" ht="15.75">
      <c r="A33" s="77">
        <v>26</v>
      </c>
      <c r="B33" s="78" t="s">
        <v>196</v>
      </c>
      <c r="C33" s="79">
        <v>33</v>
      </c>
      <c r="D33" s="79">
        <v>219</v>
      </c>
      <c r="E33" s="79">
        <f t="shared" si="0"/>
        <v>-186</v>
      </c>
      <c r="F33" s="79">
        <v>12</v>
      </c>
      <c r="G33" s="79">
        <v>188</v>
      </c>
    </row>
    <row r="34" spans="1:7" s="80" customFormat="1" ht="15.75" customHeight="1">
      <c r="A34" s="77">
        <v>27</v>
      </c>
      <c r="B34" s="78" t="s">
        <v>197</v>
      </c>
      <c r="C34" s="79">
        <v>33</v>
      </c>
      <c r="D34" s="79">
        <v>85</v>
      </c>
      <c r="E34" s="79">
        <f t="shared" si="0"/>
        <v>-52</v>
      </c>
      <c r="F34" s="79">
        <v>17</v>
      </c>
      <c r="G34" s="79">
        <v>76</v>
      </c>
    </row>
    <row r="35" spans="1:7" s="80" customFormat="1" ht="31.5">
      <c r="A35" s="77">
        <v>28</v>
      </c>
      <c r="B35" s="78" t="s">
        <v>198</v>
      </c>
      <c r="C35" s="79">
        <v>33</v>
      </c>
      <c r="D35" s="79">
        <v>4</v>
      </c>
      <c r="E35" s="79">
        <f t="shared" si="0"/>
        <v>29</v>
      </c>
      <c r="F35" s="79">
        <v>4</v>
      </c>
      <c r="G35" s="79">
        <v>3</v>
      </c>
    </row>
    <row r="36" spans="1:7" s="80" customFormat="1" ht="18.75" customHeight="1">
      <c r="A36" s="77">
        <v>29</v>
      </c>
      <c r="B36" s="78" t="s">
        <v>199</v>
      </c>
      <c r="C36" s="79">
        <v>32</v>
      </c>
      <c r="D36" s="79">
        <v>111</v>
      </c>
      <c r="E36" s="79">
        <f t="shared" si="0"/>
        <v>-79</v>
      </c>
      <c r="F36" s="79">
        <v>10</v>
      </c>
      <c r="G36" s="79">
        <v>97</v>
      </c>
    </row>
    <row r="37" spans="1:7" s="80" customFormat="1" ht="15.75">
      <c r="A37" s="77">
        <v>30</v>
      </c>
      <c r="B37" s="78" t="s">
        <v>200</v>
      </c>
      <c r="C37" s="79">
        <v>31</v>
      </c>
      <c r="D37" s="79">
        <v>108</v>
      </c>
      <c r="E37" s="79">
        <f t="shared" si="0"/>
        <v>-77</v>
      </c>
      <c r="F37" s="79">
        <v>3</v>
      </c>
      <c r="G37" s="79">
        <v>101</v>
      </c>
    </row>
    <row r="38" spans="1:7" s="80" customFormat="1" ht="15.75">
      <c r="A38" s="77">
        <v>31</v>
      </c>
      <c r="B38" s="78" t="s">
        <v>201</v>
      </c>
      <c r="C38" s="79">
        <v>31</v>
      </c>
      <c r="D38" s="79">
        <v>49</v>
      </c>
      <c r="E38" s="79">
        <f t="shared" si="0"/>
        <v>-18</v>
      </c>
      <c r="F38" s="79">
        <v>6</v>
      </c>
      <c r="G38" s="79">
        <v>45</v>
      </c>
    </row>
    <row r="39" spans="1:7" s="80" customFormat="1" ht="15.75">
      <c r="A39" s="77">
        <v>32</v>
      </c>
      <c r="B39" s="78" t="s">
        <v>202</v>
      </c>
      <c r="C39" s="79">
        <v>29</v>
      </c>
      <c r="D39" s="79">
        <v>89</v>
      </c>
      <c r="E39" s="79">
        <f t="shared" si="0"/>
        <v>-60</v>
      </c>
      <c r="F39" s="79">
        <v>13</v>
      </c>
      <c r="G39" s="79">
        <v>83</v>
      </c>
    </row>
    <row r="40" spans="1:7" s="80" customFormat="1" ht="47.25">
      <c r="A40" s="77">
        <v>33</v>
      </c>
      <c r="B40" s="78" t="s">
        <v>203</v>
      </c>
      <c r="C40" s="79">
        <v>26</v>
      </c>
      <c r="D40" s="79">
        <v>137</v>
      </c>
      <c r="E40" s="79">
        <f t="shared" si="0"/>
        <v>-111</v>
      </c>
      <c r="F40" s="79">
        <v>3</v>
      </c>
      <c r="G40" s="79">
        <v>122</v>
      </c>
    </row>
    <row r="41" spans="1:7" s="80" customFormat="1" ht="47.25">
      <c r="A41" s="77">
        <v>34</v>
      </c>
      <c r="B41" s="78" t="s">
        <v>204</v>
      </c>
      <c r="C41" s="79">
        <v>26</v>
      </c>
      <c r="D41" s="79">
        <v>49</v>
      </c>
      <c r="E41" s="79">
        <f t="shared" si="0"/>
        <v>-23</v>
      </c>
      <c r="F41" s="79">
        <v>11</v>
      </c>
      <c r="G41" s="79">
        <v>37</v>
      </c>
    </row>
    <row r="42" spans="1:7" s="80" customFormat="1" ht="15.75">
      <c r="A42" s="77">
        <v>35</v>
      </c>
      <c r="B42" s="78" t="s">
        <v>205</v>
      </c>
      <c r="C42" s="79">
        <v>25</v>
      </c>
      <c r="D42" s="79">
        <v>174</v>
      </c>
      <c r="E42" s="79">
        <f t="shared" si="0"/>
        <v>-149</v>
      </c>
      <c r="F42" s="79">
        <v>15</v>
      </c>
      <c r="G42" s="79">
        <v>166</v>
      </c>
    </row>
    <row r="43" spans="1:7" s="80" customFormat="1" ht="15.75">
      <c r="A43" s="77">
        <v>36</v>
      </c>
      <c r="B43" s="78" t="s">
        <v>206</v>
      </c>
      <c r="C43" s="79">
        <v>25</v>
      </c>
      <c r="D43" s="79">
        <v>50</v>
      </c>
      <c r="E43" s="79">
        <f t="shared" si="0"/>
        <v>-25</v>
      </c>
      <c r="F43" s="79">
        <v>14</v>
      </c>
      <c r="G43" s="79">
        <v>44</v>
      </c>
    </row>
    <row r="44" spans="1:7" s="80" customFormat="1" ht="31.5">
      <c r="A44" s="77">
        <v>37</v>
      </c>
      <c r="B44" s="78" t="s">
        <v>207</v>
      </c>
      <c r="C44" s="79">
        <v>23</v>
      </c>
      <c r="D44" s="79">
        <v>23</v>
      </c>
      <c r="E44" s="79">
        <f t="shared" si="0"/>
        <v>0</v>
      </c>
      <c r="F44" s="79">
        <v>9</v>
      </c>
      <c r="G44" s="79">
        <v>23</v>
      </c>
    </row>
    <row r="45" spans="1:7" s="80" customFormat="1" ht="15.75">
      <c r="A45" s="77">
        <v>38</v>
      </c>
      <c r="B45" s="78" t="s">
        <v>208</v>
      </c>
      <c r="C45" s="79">
        <v>22</v>
      </c>
      <c r="D45" s="79">
        <v>35</v>
      </c>
      <c r="E45" s="79">
        <f t="shared" si="0"/>
        <v>-13</v>
      </c>
      <c r="F45" s="79">
        <v>3</v>
      </c>
      <c r="G45" s="79">
        <v>17</v>
      </c>
    </row>
    <row r="46" spans="1:7" s="80" customFormat="1" ht="47.25">
      <c r="A46" s="77">
        <v>39</v>
      </c>
      <c r="B46" s="78" t="s">
        <v>209</v>
      </c>
      <c r="C46" s="79">
        <v>22</v>
      </c>
      <c r="D46" s="79">
        <v>14</v>
      </c>
      <c r="E46" s="79">
        <f t="shared" si="0"/>
        <v>8</v>
      </c>
      <c r="F46" s="79">
        <v>18</v>
      </c>
      <c r="G46" s="79">
        <v>14</v>
      </c>
    </row>
    <row r="47" spans="1:7" s="80" customFormat="1" ht="15.75">
      <c r="A47" s="77">
        <v>40</v>
      </c>
      <c r="B47" s="78" t="s">
        <v>210</v>
      </c>
      <c r="C47" s="79">
        <v>22</v>
      </c>
      <c r="D47" s="79">
        <v>6</v>
      </c>
      <c r="E47" s="79">
        <f t="shared" si="0"/>
        <v>16</v>
      </c>
      <c r="F47" s="79">
        <v>14</v>
      </c>
      <c r="G47" s="79">
        <v>6</v>
      </c>
    </row>
    <row r="48" spans="1:7" s="80" customFormat="1" ht="31.5">
      <c r="A48" s="77">
        <v>41</v>
      </c>
      <c r="B48" s="81" t="s">
        <v>211</v>
      </c>
      <c r="C48" s="79">
        <v>21</v>
      </c>
      <c r="D48" s="79">
        <v>23</v>
      </c>
      <c r="E48" s="79">
        <f t="shared" si="0"/>
        <v>-2</v>
      </c>
      <c r="F48" s="79">
        <v>0</v>
      </c>
      <c r="G48" s="79">
        <v>23</v>
      </c>
    </row>
    <row r="49" spans="1:7" s="80" customFormat="1" ht="15.75">
      <c r="A49" s="77">
        <v>42</v>
      </c>
      <c r="B49" s="78" t="s">
        <v>212</v>
      </c>
      <c r="C49" s="79">
        <v>20</v>
      </c>
      <c r="D49" s="79">
        <v>85</v>
      </c>
      <c r="E49" s="79">
        <f t="shared" si="0"/>
        <v>-65</v>
      </c>
      <c r="F49" s="79">
        <v>5</v>
      </c>
      <c r="G49" s="79">
        <v>72</v>
      </c>
    </row>
    <row r="50" spans="1:7" s="80" customFormat="1" ht="47.25">
      <c r="A50" s="77">
        <v>43</v>
      </c>
      <c r="B50" s="78" t="s">
        <v>213</v>
      </c>
      <c r="C50" s="79">
        <v>20</v>
      </c>
      <c r="D50" s="79">
        <v>52</v>
      </c>
      <c r="E50" s="79">
        <f t="shared" si="0"/>
        <v>-32</v>
      </c>
      <c r="F50" s="79">
        <v>5</v>
      </c>
      <c r="G50" s="79">
        <v>46</v>
      </c>
    </row>
    <row r="51" spans="1:7" s="80" customFormat="1" ht="52.5" customHeight="1">
      <c r="A51" s="77">
        <v>44</v>
      </c>
      <c r="B51" s="78" t="s">
        <v>214</v>
      </c>
      <c r="C51" s="79">
        <v>20</v>
      </c>
      <c r="D51" s="79">
        <v>18</v>
      </c>
      <c r="E51" s="79">
        <f t="shared" si="0"/>
        <v>2</v>
      </c>
      <c r="F51" s="79">
        <v>12</v>
      </c>
      <c r="G51" s="79">
        <v>15</v>
      </c>
    </row>
    <row r="52" spans="1:7" s="80" customFormat="1" ht="15.75">
      <c r="A52" s="77">
        <v>45</v>
      </c>
      <c r="B52" s="78" t="s">
        <v>215</v>
      </c>
      <c r="C52" s="79">
        <v>20</v>
      </c>
      <c r="D52" s="79">
        <v>17</v>
      </c>
      <c r="E52" s="79">
        <f t="shared" si="0"/>
        <v>3</v>
      </c>
      <c r="F52" s="79">
        <v>14</v>
      </c>
      <c r="G52" s="79">
        <v>15</v>
      </c>
    </row>
    <row r="53" spans="1:7" s="80" customFormat="1" ht="29.25" customHeight="1">
      <c r="A53" s="77">
        <v>46</v>
      </c>
      <c r="B53" s="78" t="s">
        <v>216</v>
      </c>
      <c r="C53" s="79">
        <v>19</v>
      </c>
      <c r="D53" s="79">
        <v>22</v>
      </c>
      <c r="E53" s="79">
        <f t="shared" si="0"/>
        <v>-3</v>
      </c>
      <c r="F53" s="79">
        <v>7</v>
      </c>
      <c r="G53" s="79">
        <v>18</v>
      </c>
    </row>
    <row r="54" spans="1:7" ht="31.5">
      <c r="A54" s="77">
        <v>47</v>
      </c>
      <c r="B54" s="132" t="s">
        <v>217</v>
      </c>
      <c r="C54" s="77">
        <v>18</v>
      </c>
      <c r="D54" s="77">
        <v>0</v>
      </c>
      <c r="E54" s="79">
        <f t="shared" si="0"/>
        <v>18</v>
      </c>
      <c r="F54" s="77">
        <v>6</v>
      </c>
      <c r="G54" s="77">
        <v>0</v>
      </c>
    </row>
    <row r="55" spans="1:7" ht="15.75">
      <c r="A55" s="77">
        <v>48</v>
      </c>
      <c r="B55" s="132" t="s">
        <v>218</v>
      </c>
      <c r="C55" s="77">
        <v>17</v>
      </c>
      <c r="D55" s="77">
        <v>87</v>
      </c>
      <c r="E55" s="79">
        <f t="shared" si="0"/>
        <v>-70</v>
      </c>
      <c r="F55" s="77">
        <v>7</v>
      </c>
      <c r="G55" s="77">
        <v>75</v>
      </c>
    </row>
    <row r="56" spans="1:7" ht="15.75">
      <c r="A56" s="77">
        <v>49</v>
      </c>
      <c r="B56" s="118" t="s">
        <v>219</v>
      </c>
      <c r="C56" s="77">
        <v>17</v>
      </c>
      <c r="D56" s="77">
        <v>47</v>
      </c>
      <c r="E56" s="79">
        <f t="shared" si="0"/>
        <v>-30</v>
      </c>
      <c r="F56" s="77">
        <v>4</v>
      </c>
      <c r="G56" s="77">
        <v>39</v>
      </c>
    </row>
    <row r="57" spans="1:7" ht="78.75">
      <c r="A57" s="77">
        <v>50</v>
      </c>
      <c r="B57" s="118" t="s">
        <v>220</v>
      </c>
      <c r="C57" s="77">
        <v>17</v>
      </c>
      <c r="D57" s="77">
        <v>2</v>
      </c>
      <c r="E57" s="79">
        <f t="shared" si="0"/>
        <v>15</v>
      </c>
      <c r="F57" s="77">
        <v>2</v>
      </c>
      <c r="G57" s="77">
        <v>2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8"/>
  <sheetViews>
    <sheetView view="pageBreakPreview" zoomScale="85" zoomScaleSheetLayoutView="85" zoomScalePageLayoutView="0" workbookViewId="0" topLeftCell="A1">
      <selection activeCell="A1" sqref="A1:F1"/>
    </sheetView>
  </sheetViews>
  <sheetFormatPr defaultColWidth="8.8515625" defaultRowHeight="15"/>
  <cols>
    <col min="1" max="1" width="33.57421875" style="70" customWidth="1"/>
    <col min="2" max="2" width="13.28125" style="83" customWidth="1"/>
    <col min="3" max="3" width="12.421875" style="83" customWidth="1"/>
    <col min="4" max="4" width="15.421875" style="83" customWidth="1"/>
    <col min="5" max="5" width="15.28125" style="83" customWidth="1"/>
    <col min="6" max="6" width="17.57421875" style="83" customWidth="1"/>
    <col min="7" max="16384" width="8.8515625" style="70" customWidth="1"/>
  </cols>
  <sheetData>
    <row r="1" spans="1:6" s="75" customFormat="1" ht="35.25" customHeight="1">
      <c r="A1" s="163" t="s">
        <v>154</v>
      </c>
      <c r="B1" s="163"/>
      <c r="C1" s="163"/>
      <c r="D1" s="163"/>
      <c r="E1" s="163"/>
      <c r="F1" s="163"/>
    </row>
    <row r="2" spans="1:6" s="75" customFormat="1" ht="20.25" customHeight="1">
      <c r="A2" s="164" t="s">
        <v>79</v>
      </c>
      <c r="B2" s="164"/>
      <c r="C2" s="164"/>
      <c r="D2" s="164"/>
      <c r="E2" s="164"/>
      <c r="F2" s="164"/>
    </row>
    <row r="3" ht="12" customHeight="1"/>
    <row r="4" spans="1:6" ht="18.75" customHeight="1">
      <c r="A4" s="160" t="s">
        <v>43</v>
      </c>
      <c r="B4" s="165" t="s">
        <v>300</v>
      </c>
      <c r="C4" s="166" t="s">
        <v>301</v>
      </c>
      <c r="D4" s="161" t="s">
        <v>46</v>
      </c>
      <c r="E4" s="162" t="s">
        <v>151</v>
      </c>
      <c r="F4" s="162"/>
    </row>
    <row r="5" spans="1:6" ht="18.75" customHeight="1">
      <c r="A5" s="160"/>
      <c r="B5" s="165"/>
      <c r="C5" s="167"/>
      <c r="D5" s="161"/>
      <c r="E5" s="165" t="s">
        <v>45</v>
      </c>
      <c r="F5" s="165" t="s">
        <v>44</v>
      </c>
    </row>
    <row r="6" spans="1:6" ht="58.5" customHeight="1">
      <c r="A6" s="160"/>
      <c r="B6" s="165"/>
      <c r="C6" s="168"/>
      <c r="D6" s="161"/>
      <c r="E6" s="165"/>
      <c r="F6" s="165"/>
    </row>
    <row r="7" spans="1:6" ht="12.75">
      <c r="A7" s="72" t="s">
        <v>80</v>
      </c>
      <c r="B7" s="84">
        <v>1</v>
      </c>
      <c r="C7" s="84">
        <v>2</v>
      </c>
      <c r="D7" s="84">
        <v>3</v>
      </c>
      <c r="E7" s="84">
        <v>4</v>
      </c>
      <c r="F7" s="84">
        <v>5</v>
      </c>
    </row>
    <row r="8" spans="1:13" ht="27" customHeight="1">
      <c r="A8" s="169" t="s">
        <v>29</v>
      </c>
      <c r="B8" s="169"/>
      <c r="C8" s="169"/>
      <c r="D8" s="169"/>
      <c r="E8" s="169"/>
      <c r="F8" s="169"/>
      <c r="M8" s="85"/>
    </row>
    <row r="9" spans="1:13" ht="15.75">
      <c r="A9" s="86" t="s">
        <v>302</v>
      </c>
      <c r="B9" s="79">
        <v>172</v>
      </c>
      <c r="C9" s="87">
        <v>35</v>
      </c>
      <c r="D9" s="79">
        <f>C9-B9</f>
        <v>-137</v>
      </c>
      <c r="E9" s="79">
        <v>150</v>
      </c>
      <c r="F9" s="79">
        <v>8</v>
      </c>
      <c r="M9" s="85"/>
    </row>
    <row r="10" spans="1:6" ht="15.75">
      <c r="A10" s="88" t="s">
        <v>101</v>
      </c>
      <c r="B10" s="79">
        <v>17</v>
      </c>
      <c r="C10" s="79">
        <v>20</v>
      </c>
      <c r="D10" s="79">
        <f aca="true" t="shared" si="0" ref="D10:D73">C10-B10</f>
        <v>3</v>
      </c>
      <c r="E10" s="79">
        <v>15</v>
      </c>
      <c r="F10" s="79">
        <v>14</v>
      </c>
    </row>
    <row r="11" spans="1:6" ht="15.75">
      <c r="A11" s="88" t="s">
        <v>77</v>
      </c>
      <c r="B11" s="79">
        <v>87</v>
      </c>
      <c r="C11" s="79">
        <v>17</v>
      </c>
      <c r="D11" s="79">
        <f t="shared" si="0"/>
        <v>-70</v>
      </c>
      <c r="E11" s="79">
        <v>75</v>
      </c>
      <c r="F11" s="79">
        <v>7</v>
      </c>
    </row>
    <row r="12" spans="1:6" ht="31.5">
      <c r="A12" s="88" t="s">
        <v>100</v>
      </c>
      <c r="B12" s="79">
        <v>198</v>
      </c>
      <c r="C12" s="79">
        <v>16</v>
      </c>
      <c r="D12" s="79">
        <f t="shared" si="0"/>
        <v>-182</v>
      </c>
      <c r="E12" s="79">
        <v>185</v>
      </c>
      <c r="F12" s="79">
        <v>4</v>
      </c>
    </row>
    <row r="13" spans="1:6" ht="15.75">
      <c r="A13" s="88" t="s">
        <v>303</v>
      </c>
      <c r="B13" s="79">
        <v>5</v>
      </c>
      <c r="C13" s="79">
        <v>16</v>
      </c>
      <c r="D13" s="79">
        <f t="shared" si="0"/>
        <v>11</v>
      </c>
      <c r="E13" s="79">
        <v>5</v>
      </c>
      <c r="F13" s="79">
        <v>2</v>
      </c>
    </row>
    <row r="14" spans="1:6" ht="15.75">
      <c r="A14" s="88" t="s">
        <v>104</v>
      </c>
      <c r="B14" s="79">
        <v>39</v>
      </c>
      <c r="C14" s="79">
        <v>13</v>
      </c>
      <c r="D14" s="79">
        <f t="shared" si="0"/>
        <v>-26</v>
      </c>
      <c r="E14" s="79">
        <v>35</v>
      </c>
      <c r="F14" s="79">
        <v>7</v>
      </c>
    </row>
    <row r="15" spans="1:6" ht="15.75">
      <c r="A15" s="88" t="s">
        <v>103</v>
      </c>
      <c r="B15" s="79">
        <v>50</v>
      </c>
      <c r="C15" s="79">
        <v>12</v>
      </c>
      <c r="D15" s="79">
        <f t="shared" si="0"/>
        <v>-38</v>
      </c>
      <c r="E15" s="79">
        <v>45</v>
      </c>
      <c r="F15" s="79">
        <v>3</v>
      </c>
    </row>
    <row r="16" spans="1:6" ht="31.5">
      <c r="A16" s="89" t="s">
        <v>304</v>
      </c>
      <c r="B16" s="79">
        <v>25</v>
      </c>
      <c r="C16" s="79">
        <v>12</v>
      </c>
      <c r="D16" s="79">
        <f t="shared" si="0"/>
        <v>-13</v>
      </c>
      <c r="E16" s="79">
        <v>22</v>
      </c>
      <c r="F16" s="79">
        <v>8</v>
      </c>
    </row>
    <row r="17" spans="1:6" ht="15.75">
      <c r="A17" s="89" t="s">
        <v>102</v>
      </c>
      <c r="B17" s="79">
        <v>31</v>
      </c>
      <c r="C17" s="79">
        <v>11</v>
      </c>
      <c r="D17" s="79">
        <f t="shared" si="0"/>
        <v>-20</v>
      </c>
      <c r="E17" s="79">
        <v>26</v>
      </c>
      <c r="F17" s="79">
        <v>2</v>
      </c>
    </row>
    <row r="18" spans="1:6" ht="15.75">
      <c r="A18" s="89" t="s">
        <v>305</v>
      </c>
      <c r="B18" s="79">
        <v>9</v>
      </c>
      <c r="C18" s="79">
        <v>9</v>
      </c>
      <c r="D18" s="79">
        <f t="shared" si="0"/>
        <v>0</v>
      </c>
      <c r="E18" s="79">
        <v>8</v>
      </c>
      <c r="F18" s="79">
        <v>0</v>
      </c>
    </row>
    <row r="19" spans="1:6" ht="15.75">
      <c r="A19" s="89" t="s">
        <v>108</v>
      </c>
      <c r="B19" s="79">
        <v>30</v>
      </c>
      <c r="C19" s="79">
        <v>8</v>
      </c>
      <c r="D19" s="79">
        <f t="shared" si="0"/>
        <v>-22</v>
      </c>
      <c r="E19" s="79">
        <v>26</v>
      </c>
      <c r="F19" s="79">
        <v>3</v>
      </c>
    </row>
    <row r="20" spans="1:6" ht="15.75">
      <c r="A20" s="86" t="s">
        <v>306</v>
      </c>
      <c r="B20" s="79">
        <v>82</v>
      </c>
      <c r="C20" s="87">
        <v>8</v>
      </c>
      <c r="D20" s="79">
        <f t="shared" si="0"/>
        <v>-74</v>
      </c>
      <c r="E20" s="79">
        <v>73</v>
      </c>
      <c r="F20" s="79">
        <v>3</v>
      </c>
    </row>
    <row r="21" spans="1:6" ht="15.75">
      <c r="A21" s="88" t="s">
        <v>105</v>
      </c>
      <c r="B21" s="79">
        <v>36</v>
      </c>
      <c r="C21" s="79">
        <v>8</v>
      </c>
      <c r="D21" s="79">
        <f t="shared" si="0"/>
        <v>-28</v>
      </c>
      <c r="E21" s="79">
        <v>31</v>
      </c>
      <c r="F21" s="79">
        <v>1</v>
      </c>
    </row>
    <row r="22" spans="1:6" ht="15.75">
      <c r="A22" s="88" t="s">
        <v>107</v>
      </c>
      <c r="B22" s="79">
        <v>16</v>
      </c>
      <c r="C22" s="79">
        <v>7</v>
      </c>
      <c r="D22" s="79">
        <f t="shared" si="0"/>
        <v>-9</v>
      </c>
      <c r="E22" s="79">
        <v>16</v>
      </c>
      <c r="F22" s="79">
        <v>3</v>
      </c>
    </row>
    <row r="23" spans="1:6" ht="15.75">
      <c r="A23" s="88" t="s">
        <v>118</v>
      </c>
      <c r="B23" s="79">
        <v>3</v>
      </c>
      <c r="C23" s="79">
        <v>6</v>
      </c>
      <c r="D23" s="79">
        <f t="shared" si="0"/>
        <v>3</v>
      </c>
      <c r="E23" s="79">
        <v>2</v>
      </c>
      <c r="F23" s="79">
        <v>2</v>
      </c>
    </row>
    <row r="24" spans="1:6" ht="31.5">
      <c r="A24" s="88" t="s">
        <v>153</v>
      </c>
      <c r="B24" s="79">
        <v>8</v>
      </c>
      <c r="C24" s="79">
        <v>6</v>
      </c>
      <c r="D24" s="79">
        <f t="shared" si="0"/>
        <v>-2</v>
      </c>
      <c r="E24" s="79">
        <v>8</v>
      </c>
      <c r="F24" s="79">
        <v>5</v>
      </c>
    </row>
    <row r="25" spans="1:6" ht="15" customHeight="1">
      <c r="A25" s="88" t="s">
        <v>106</v>
      </c>
      <c r="B25" s="79">
        <v>18</v>
      </c>
      <c r="C25" s="79">
        <v>6</v>
      </c>
      <c r="D25" s="79">
        <f t="shared" si="0"/>
        <v>-12</v>
      </c>
      <c r="E25" s="79">
        <v>16</v>
      </c>
      <c r="F25" s="79">
        <v>5</v>
      </c>
    </row>
    <row r="26" spans="1:6" ht="30" customHeight="1">
      <c r="A26" s="169" t="s">
        <v>3</v>
      </c>
      <c r="B26" s="169"/>
      <c r="C26" s="169"/>
      <c r="D26" s="169"/>
      <c r="E26" s="169"/>
      <c r="F26" s="169"/>
    </row>
    <row r="27" spans="1:6" ht="31.5">
      <c r="A27" s="88" t="s">
        <v>307</v>
      </c>
      <c r="B27" s="79">
        <v>36</v>
      </c>
      <c r="C27" s="79">
        <v>57</v>
      </c>
      <c r="D27" s="79">
        <f t="shared" si="0"/>
        <v>21</v>
      </c>
      <c r="E27" s="79">
        <v>31</v>
      </c>
      <c r="F27" s="79">
        <v>7</v>
      </c>
    </row>
    <row r="28" spans="1:6" ht="15.75">
      <c r="A28" s="88" t="s">
        <v>308</v>
      </c>
      <c r="B28" s="79">
        <v>4</v>
      </c>
      <c r="C28" s="79">
        <v>33</v>
      </c>
      <c r="D28" s="79">
        <f t="shared" si="0"/>
        <v>29</v>
      </c>
      <c r="E28" s="79">
        <v>3</v>
      </c>
      <c r="F28" s="79">
        <v>4</v>
      </c>
    </row>
    <row r="29" spans="1:6" ht="15.75">
      <c r="A29" s="88" t="s">
        <v>57</v>
      </c>
      <c r="B29" s="79">
        <v>111</v>
      </c>
      <c r="C29" s="79">
        <v>32</v>
      </c>
      <c r="D29" s="79">
        <f t="shared" si="0"/>
        <v>-79</v>
      </c>
      <c r="E29" s="79">
        <v>97</v>
      </c>
      <c r="F29" s="79">
        <v>10</v>
      </c>
    </row>
    <row r="30" spans="1:6" ht="31.5">
      <c r="A30" s="88" t="s">
        <v>309</v>
      </c>
      <c r="B30" s="79">
        <v>137</v>
      </c>
      <c r="C30" s="79">
        <v>26</v>
      </c>
      <c r="D30" s="79">
        <f t="shared" si="0"/>
        <v>-111</v>
      </c>
      <c r="E30" s="79">
        <v>122</v>
      </c>
      <c r="F30" s="79">
        <v>3</v>
      </c>
    </row>
    <row r="31" spans="1:6" ht="31.5">
      <c r="A31" s="88" t="s">
        <v>109</v>
      </c>
      <c r="B31" s="79">
        <v>23</v>
      </c>
      <c r="C31" s="79">
        <v>23</v>
      </c>
      <c r="D31" s="79">
        <f t="shared" si="0"/>
        <v>0</v>
      </c>
      <c r="E31" s="79">
        <v>23</v>
      </c>
      <c r="F31" s="79">
        <v>9</v>
      </c>
    </row>
    <row r="32" spans="1:6" ht="31.5">
      <c r="A32" s="88" t="s">
        <v>310</v>
      </c>
      <c r="B32" s="79">
        <v>23</v>
      </c>
      <c r="C32" s="79">
        <v>21</v>
      </c>
      <c r="D32" s="79">
        <f t="shared" si="0"/>
        <v>-2</v>
      </c>
      <c r="E32" s="79">
        <v>23</v>
      </c>
      <c r="F32" s="79">
        <v>0</v>
      </c>
    </row>
    <row r="33" spans="1:6" ht="15" customHeight="1">
      <c r="A33" s="88" t="s">
        <v>311</v>
      </c>
      <c r="B33" s="79">
        <v>6</v>
      </c>
      <c r="C33" s="79">
        <v>13</v>
      </c>
      <c r="D33" s="79">
        <f t="shared" si="0"/>
        <v>7</v>
      </c>
      <c r="E33" s="79">
        <v>4</v>
      </c>
      <c r="F33" s="79">
        <v>5</v>
      </c>
    </row>
    <row r="34" spans="1:6" ht="31.5">
      <c r="A34" s="88" t="s">
        <v>312</v>
      </c>
      <c r="B34" s="79">
        <v>14</v>
      </c>
      <c r="C34" s="79">
        <v>12</v>
      </c>
      <c r="D34" s="79">
        <f t="shared" si="0"/>
        <v>-2</v>
      </c>
      <c r="E34" s="79">
        <v>14</v>
      </c>
      <c r="F34" s="79">
        <v>1</v>
      </c>
    </row>
    <row r="35" spans="1:6" ht="15.75">
      <c r="A35" s="88" t="s">
        <v>110</v>
      </c>
      <c r="B35" s="79">
        <v>17</v>
      </c>
      <c r="C35" s="79">
        <v>12</v>
      </c>
      <c r="D35" s="79">
        <f t="shared" si="0"/>
        <v>-5</v>
      </c>
      <c r="E35" s="79">
        <v>16</v>
      </c>
      <c r="F35" s="79">
        <v>5</v>
      </c>
    </row>
    <row r="36" spans="1:6" ht="15.75">
      <c r="A36" s="88" t="s">
        <v>75</v>
      </c>
      <c r="B36" s="79">
        <v>32</v>
      </c>
      <c r="C36" s="79">
        <v>11</v>
      </c>
      <c r="D36" s="79">
        <f t="shared" si="0"/>
        <v>-21</v>
      </c>
      <c r="E36" s="79">
        <v>30</v>
      </c>
      <c r="F36" s="79">
        <v>5</v>
      </c>
    </row>
    <row r="37" spans="1:6" ht="31.5">
      <c r="A37" s="88" t="s">
        <v>309</v>
      </c>
      <c r="B37" s="79">
        <v>36</v>
      </c>
      <c r="C37" s="79">
        <v>10</v>
      </c>
      <c r="D37" s="79">
        <f t="shared" si="0"/>
        <v>-26</v>
      </c>
      <c r="E37" s="79">
        <v>33</v>
      </c>
      <c r="F37" s="79">
        <v>2</v>
      </c>
    </row>
    <row r="38" spans="1:6" ht="15.75">
      <c r="A38" s="88" t="s">
        <v>67</v>
      </c>
      <c r="B38" s="79">
        <v>80</v>
      </c>
      <c r="C38" s="79">
        <v>10</v>
      </c>
      <c r="D38" s="79">
        <f t="shared" si="0"/>
        <v>-70</v>
      </c>
      <c r="E38" s="79">
        <v>66</v>
      </c>
      <c r="F38" s="79">
        <v>3</v>
      </c>
    </row>
    <row r="39" spans="1:6" ht="15.75">
      <c r="A39" s="88" t="s">
        <v>155</v>
      </c>
      <c r="B39" s="79">
        <v>17</v>
      </c>
      <c r="C39" s="79">
        <v>9</v>
      </c>
      <c r="D39" s="79">
        <f t="shared" si="0"/>
        <v>-8</v>
      </c>
      <c r="E39" s="79">
        <v>15</v>
      </c>
      <c r="F39" s="79">
        <v>4</v>
      </c>
    </row>
    <row r="40" spans="1:6" ht="15.75">
      <c r="A40" s="88" t="s">
        <v>313</v>
      </c>
      <c r="B40" s="79">
        <v>14</v>
      </c>
      <c r="C40" s="79">
        <v>9</v>
      </c>
      <c r="D40" s="79">
        <f t="shared" si="0"/>
        <v>-5</v>
      </c>
      <c r="E40" s="79">
        <v>12</v>
      </c>
      <c r="F40" s="79">
        <v>4</v>
      </c>
    </row>
    <row r="41" spans="1:6" ht="15.75">
      <c r="A41" s="88" t="s">
        <v>314</v>
      </c>
      <c r="B41" s="79">
        <v>39</v>
      </c>
      <c r="C41" s="79">
        <v>8</v>
      </c>
      <c r="D41" s="79">
        <f t="shared" si="0"/>
        <v>-31</v>
      </c>
      <c r="E41" s="79">
        <v>30</v>
      </c>
      <c r="F41" s="79">
        <v>2</v>
      </c>
    </row>
    <row r="42" spans="1:6" ht="30" customHeight="1">
      <c r="A42" s="169" t="s">
        <v>2</v>
      </c>
      <c r="B42" s="169"/>
      <c r="C42" s="169"/>
      <c r="D42" s="169"/>
      <c r="E42" s="169"/>
      <c r="F42" s="169"/>
    </row>
    <row r="43" spans="1:6" ht="15.75">
      <c r="A43" s="89" t="s">
        <v>52</v>
      </c>
      <c r="B43" s="79">
        <v>346</v>
      </c>
      <c r="C43" s="79">
        <v>101</v>
      </c>
      <c r="D43" s="79">
        <f t="shared" si="0"/>
        <v>-245</v>
      </c>
      <c r="E43" s="79">
        <v>302</v>
      </c>
      <c r="F43" s="79">
        <v>40</v>
      </c>
    </row>
    <row r="44" spans="1:6" ht="15.75">
      <c r="A44" s="89" t="s">
        <v>81</v>
      </c>
      <c r="B44" s="79">
        <v>141</v>
      </c>
      <c r="C44" s="79">
        <v>48</v>
      </c>
      <c r="D44" s="79">
        <f t="shared" si="0"/>
        <v>-93</v>
      </c>
      <c r="E44" s="79">
        <v>126</v>
      </c>
      <c r="F44" s="79">
        <v>12</v>
      </c>
    </row>
    <row r="45" spans="1:6" ht="15.75">
      <c r="A45" s="89" t="s">
        <v>64</v>
      </c>
      <c r="B45" s="79">
        <v>49</v>
      </c>
      <c r="C45" s="79">
        <v>31</v>
      </c>
      <c r="D45" s="79">
        <f t="shared" si="0"/>
        <v>-18</v>
      </c>
      <c r="E45" s="79">
        <v>45</v>
      </c>
      <c r="F45" s="79">
        <v>6</v>
      </c>
    </row>
    <row r="46" spans="1:6" ht="15.75">
      <c r="A46" s="89" t="s">
        <v>86</v>
      </c>
      <c r="B46" s="79">
        <v>22</v>
      </c>
      <c r="C46" s="79">
        <v>19</v>
      </c>
      <c r="D46" s="79">
        <f t="shared" si="0"/>
        <v>-3</v>
      </c>
      <c r="E46" s="79">
        <v>18</v>
      </c>
      <c r="F46" s="79">
        <v>7</v>
      </c>
    </row>
    <row r="47" spans="1:6" ht="15.75">
      <c r="A47" s="89" t="s">
        <v>156</v>
      </c>
      <c r="B47" s="79">
        <v>5</v>
      </c>
      <c r="C47" s="79">
        <v>15</v>
      </c>
      <c r="D47" s="79">
        <f t="shared" si="0"/>
        <v>10</v>
      </c>
      <c r="E47" s="79">
        <v>4</v>
      </c>
      <c r="F47" s="79">
        <v>2</v>
      </c>
    </row>
    <row r="48" spans="1:6" ht="15.75">
      <c r="A48" s="89" t="s">
        <v>315</v>
      </c>
      <c r="B48" s="79">
        <v>49</v>
      </c>
      <c r="C48" s="79">
        <v>12</v>
      </c>
      <c r="D48" s="79">
        <f t="shared" si="0"/>
        <v>-37</v>
      </c>
      <c r="E48" s="79">
        <v>46</v>
      </c>
      <c r="F48" s="79">
        <v>0</v>
      </c>
    </row>
    <row r="49" spans="1:6" ht="15.75">
      <c r="A49" s="89" t="s">
        <v>85</v>
      </c>
      <c r="B49" s="79">
        <v>41</v>
      </c>
      <c r="C49" s="79">
        <v>12</v>
      </c>
      <c r="D49" s="79">
        <f t="shared" si="0"/>
        <v>-29</v>
      </c>
      <c r="E49" s="79">
        <v>37</v>
      </c>
      <c r="F49" s="79">
        <v>6</v>
      </c>
    </row>
    <row r="50" spans="1:6" ht="15.75">
      <c r="A50" s="89" t="s">
        <v>84</v>
      </c>
      <c r="B50" s="79">
        <v>31</v>
      </c>
      <c r="C50" s="79">
        <v>7</v>
      </c>
      <c r="D50" s="79">
        <f t="shared" si="0"/>
        <v>-24</v>
      </c>
      <c r="E50" s="79">
        <v>28</v>
      </c>
      <c r="F50" s="79">
        <v>3</v>
      </c>
    </row>
    <row r="51" spans="1:6" ht="15.75">
      <c r="A51" s="89" t="s">
        <v>88</v>
      </c>
      <c r="B51" s="79">
        <v>24</v>
      </c>
      <c r="C51" s="79">
        <v>7</v>
      </c>
      <c r="D51" s="79">
        <f t="shared" si="0"/>
        <v>-17</v>
      </c>
      <c r="E51" s="79">
        <v>20</v>
      </c>
      <c r="F51" s="79">
        <v>2</v>
      </c>
    </row>
    <row r="52" spans="1:6" ht="15.75">
      <c r="A52" s="89" t="s">
        <v>82</v>
      </c>
      <c r="B52" s="79">
        <v>80</v>
      </c>
      <c r="C52" s="79">
        <v>7</v>
      </c>
      <c r="D52" s="79">
        <f t="shared" si="0"/>
        <v>-73</v>
      </c>
      <c r="E52" s="79">
        <v>73</v>
      </c>
      <c r="F52" s="79">
        <v>2</v>
      </c>
    </row>
    <row r="53" spans="1:6" ht="15.75">
      <c r="A53" s="89" t="s">
        <v>87</v>
      </c>
      <c r="B53" s="79">
        <v>20</v>
      </c>
      <c r="C53" s="79">
        <v>6</v>
      </c>
      <c r="D53" s="79">
        <f t="shared" si="0"/>
        <v>-14</v>
      </c>
      <c r="E53" s="79">
        <v>18</v>
      </c>
      <c r="F53" s="79">
        <v>2</v>
      </c>
    </row>
    <row r="54" spans="1:6" ht="15.75">
      <c r="A54" s="89" t="s">
        <v>89</v>
      </c>
      <c r="B54" s="79">
        <v>16</v>
      </c>
      <c r="C54" s="79">
        <v>6</v>
      </c>
      <c r="D54" s="79">
        <f t="shared" si="0"/>
        <v>-10</v>
      </c>
      <c r="E54" s="79">
        <v>15</v>
      </c>
      <c r="F54" s="79">
        <v>3</v>
      </c>
    </row>
    <row r="55" spans="1:6" ht="15.75">
      <c r="A55" s="89" t="s">
        <v>316</v>
      </c>
      <c r="B55" s="79">
        <v>17</v>
      </c>
      <c r="C55" s="79">
        <v>6</v>
      </c>
      <c r="D55" s="79">
        <f t="shared" si="0"/>
        <v>-11</v>
      </c>
      <c r="E55" s="79">
        <v>14</v>
      </c>
      <c r="F55" s="79">
        <v>3</v>
      </c>
    </row>
    <row r="56" spans="1:6" ht="15.75">
      <c r="A56" s="89" t="s">
        <v>317</v>
      </c>
      <c r="B56" s="79">
        <v>17</v>
      </c>
      <c r="C56" s="79">
        <v>6</v>
      </c>
      <c r="D56" s="79">
        <f t="shared" si="0"/>
        <v>-11</v>
      </c>
      <c r="E56" s="79">
        <v>14</v>
      </c>
      <c r="F56" s="79">
        <v>2</v>
      </c>
    </row>
    <row r="57" spans="1:6" ht="47.25">
      <c r="A57" s="89" t="s">
        <v>318</v>
      </c>
      <c r="B57" s="79">
        <v>0</v>
      </c>
      <c r="C57" s="79">
        <v>6</v>
      </c>
      <c r="D57" s="79">
        <f t="shared" si="0"/>
        <v>6</v>
      </c>
      <c r="E57" s="79">
        <v>0</v>
      </c>
      <c r="F57" s="79">
        <v>0</v>
      </c>
    </row>
    <row r="58" spans="1:6" ht="15.75">
      <c r="A58" s="89" t="s">
        <v>90</v>
      </c>
      <c r="B58" s="79">
        <v>38</v>
      </c>
      <c r="C58" s="79">
        <v>5</v>
      </c>
      <c r="D58" s="79">
        <f t="shared" si="0"/>
        <v>-33</v>
      </c>
      <c r="E58" s="79">
        <v>32</v>
      </c>
      <c r="F58" s="79">
        <v>3</v>
      </c>
    </row>
    <row r="59" spans="1:6" ht="15.75">
      <c r="A59" s="89" t="s">
        <v>319</v>
      </c>
      <c r="B59" s="79">
        <v>10</v>
      </c>
      <c r="C59" s="79">
        <v>5</v>
      </c>
      <c r="D59" s="79">
        <f t="shared" si="0"/>
        <v>-5</v>
      </c>
      <c r="E59" s="79">
        <v>7</v>
      </c>
      <c r="F59" s="79">
        <v>2</v>
      </c>
    </row>
    <row r="60" spans="1:6" ht="15.75">
      <c r="A60" s="89" t="s">
        <v>320</v>
      </c>
      <c r="B60" s="79">
        <v>2</v>
      </c>
      <c r="C60" s="79">
        <v>5</v>
      </c>
      <c r="D60" s="79">
        <f t="shared" si="0"/>
        <v>3</v>
      </c>
      <c r="E60" s="79">
        <v>2</v>
      </c>
      <c r="F60" s="79">
        <v>2</v>
      </c>
    </row>
    <row r="61" spans="1:6" ht="15.75">
      <c r="A61" s="89" t="s">
        <v>83</v>
      </c>
      <c r="B61" s="79">
        <v>50</v>
      </c>
      <c r="C61" s="79">
        <v>5</v>
      </c>
      <c r="D61" s="79">
        <f t="shared" si="0"/>
        <v>-45</v>
      </c>
      <c r="E61" s="79">
        <v>44</v>
      </c>
      <c r="F61" s="79">
        <v>0</v>
      </c>
    </row>
    <row r="62" spans="1:6" ht="30" customHeight="1">
      <c r="A62" s="169" t="s">
        <v>1</v>
      </c>
      <c r="B62" s="169"/>
      <c r="C62" s="169"/>
      <c r="D62" s="169"/>
      <c r="E62" s="169"/>
      <c r="F62" s="169"/>
    </row>
    <row r="63" spans="1:6" ht="15.75">
      <c r="A63" s="88" t="s">
        <v>63</v>
      </c>
      <c r="B63" s="79">
        <v>87</v>
      </c>
      <c r="C63" s="79">
        <v>52</v>
      </c>
      <c r="D63" s="79">
        <f t="shared" si="0"/>
        <v>-35</v>
      </c>
      <c r="E63" s="79">
        <v>77</v>
      </c>
      <c r="F63" s="79">
        <v>23</v>
      </c>
    </row>
    <row r="64" spans="1:6" ht="15.75">
      <c r="A64" s="88" t="s">
        <v>321</v>
      </c>
      <c r="B64" s="79">
        <v>108</v>
      </c>
      <c r="C64" s="79">
        <v>31</v>
      </c>
      <c r="D64" s="79">
        <f t="shared" si="0"/>
        <v>-77</v>
      </c>
      <c r="E64" s="79">
        <v>101</v>
      </c>
      <c r="F64" s="79">
        <v>3</v>
      </c>
    </row>
    <row r="65" spans="1:6" ht="15.75">
      <c r="A65" s="88" t="s">
        <v>66</v>
      </c>
      <c r="B65" s="79">
        <v>85</v>
      </c>
      <c r="C65" s="79">
        <v>20</v>
      </c>
      <c r="D65" s="79">
        <f t="shared" si="0"/>
        <v>-65</v>
      </c>
      <c r="E65" s="79">
        <v>72</v>
      </c>
      <c r="F65" s="79">
        <v>5</v>
      </c>
    </row>
    <row r="66" spans="1:6" ht="15.75">
      <c r="A66" s="88" t="s">
        <v>114</v>
      </c>
      <c r="B66" s="131">
        <v>47</v>
      </c>
      <c r="C66" s="87">
        <v>17</v>
      </c>
      <c r="D66" s="79">
        <f t="shared" si="0"/>
        <v>-30</v>
      </c>
      <c r="E66" s="79">
        <v>39</v>
      </c>
      <c r="F66" s="79">
        <v>4</v>
      </c>
    </row>
    <row r="67" spans="1:6" ht="18.75" customHeight="1">
      <c r="A67" s="88" t="s">
        <v>113</v>
      </c>
      <c r="B67" s="79">
        <v>27</v>
      </c>
      <c r="C67" s="79">
        <v>13</v>
      </c>
      <c r="D67" s="79">
        <f t="shared" si="0"/>
        <v>-14</v>
      </c>
      <c r="E67" s="79">
        <v>27</v>
      </c>
      <c r="F67" s="79">
        <v>11</v>
      </c>
    </row>
    <row r="68" spans="1:6" ht="16.5" customHeight="1">
      <c r="A68" s="88" t="s">
        <v>112</v>
      </c>
      <c r="B68" s="79">
        <v>38</v>
      </c>
      <c r="C68" s="79">
        <v>10</v>
      </c>
      <c r="D68" s="79">
        <f t="shared" si="0"/>
        <v>-28</v>
      </c>
      <c r="E68" s="79">
        <v>31</v>
      </c>
      <c r="F68" s="79">
        <v>4</v>
      </c>
    </row>
    <row r="69" spans="1:6" ht="15.75">
      <c r="A69" s="88" t="s">
        <v>322</v>
      </c>
      <c r="B69" s="79">
        <v>7</v>
      </c>
      <c r="C69" s="79">
        <v>7</v>
      </c>
      <c r="D69" s="79">
        <f t="shared" si="0"/>
        <v>0</v>
      </c>
      <c r="E69" s="79">
        <v>6</v>
      </c>
      <c r="F69" s="79">
        <v>3</v>
      </c>
    </row>
    <row r="70" spans="1:6" ht="15.75">
      <c r="A70" s="88" t="s">
        <v>323</v>
      </c>
      <c r="B70" s="79">
        <v>56</v>
      </c>
      <c r="C70" s="79">
        <v>4</v>
      </c>
      <c r="D70" s="79">
        <f t="shared" si="0"/>
        <v>-52</v>
      </c>
      <c r="E70" s="79">
        <v>52</v>
      </c>
      <c r="F70" s="79">
        <v>0</v>
      </c>
    </row>
    <row r="71" spans="1:6" ht="15.75">
      <c r="A71" s="88" t="s">
        <v>116</v>
      </c>
      <c r="B71" s="79">
        <v>10</v>
      </c>
      <c r="C71" s="79">
        <v>3</v>
      </c>
      <c r="D71" s="79">
        <f t="shared" si="0"/>
        <v>-7</v>
      </c>
      <c r="E71" s="79">
        <v>10</v>
      </c>
      <c r="F71" s="79">
        <v>1</v>
      </c>
    </row>
    <row r="72" spans="1:6" ht="15.75">
      <c r="A72" s="88" t="s">
        <v>117</v>
      </c>
      <c r="B72" s="79">
        <v>6</v>
      </c>
      <c r="C72" s="79">
        <v>3</v>
      </c>
      <c r="D72" s="79">
        <f t="shared" si="0"/>
        <v>-3</v>
      </c>
      <c r="E72" s="79">
        <v>6</v>
      </c>
      <c r="F72" s="79">
        <v>1</v>
      </c>
    </row>
    <row r="73" spans="1:6" ht="15.75">
      <c r="A73" s="88" t="s">
        <v>324</v>
      </c>
      <c r="B73" s="79">
        <v>0</v>
      </c>
      <c r="C73" s="79">
        <v>2</v>
      </c>
      <c r="D73" s="79">
        <f t="shared" si="0"/>
        <v>2</v>
      </c>
      <c r="E73" s="79">
        <v>0</v>
      </c>
      <c r="F73" s="79">
        <v>2</v>
      </c>
    </row>
    <row r="74" spans="1:6" ht="15.75">
      <c r="A74" s="88" t="s">
        <v>325</v>
      </c>
      <c r="B74" s="79">
        <v>4</v>
      </c>
      <c r="C74" s="79">
        <v>2</v>
      </c>
      <c r="D74" s="79">
        <f aca="true" t="shared" si="1" ref="D74:D79">C74-B74</f>
        <v>-2</v>
      </c>
      <c r="E74" s="79">
        <v>4</v>
      </c>
      <c r="F74" s="79">
        <v>1</v>
      </c>
    </row>
    <row r="75" spans="1:6" ht="15.75">
      <c r="A75" s="88" t="s">
        <v>111</v>
      </c>
      <c r="B75" s="79">
        <v>30</v>
      </c>
      <c r="C75" s="79">
        <v>2</v>
      </c>
      <c r="D75" s="79">
        <f t="shared" si="1"/>
        <v>-28</v>
      </c>
      <c r="E75" s="79">
        <v>26</v>
      </c>
      <c r="F75" s="79">
        <v>1</v>
      </c>
    </row>
    <row r="76" spans="1:6" ht="31.5">
      <c r="A76" s="88" t="s">
        <v>115</v>
      </c>
      <c r="B76" s="79">
        <v>32</v>
      </c>
      <c r="C76" s="79">
        <v>2</v>
      </c>
      <c r="D76" s="79">
        <f t="shared" si="1"/>
        <v>-30</v>
      </c>
      <c r="E76" s="79">
        <v>30</v>
      </c>
      <c r="F76" s="79">
        <v>0</v>
      </c>
    </row>
    <row r="77" spans="1:6" ht="31.5">
      <c r="A77" s="88" t="s">
        <v>326</v>
      </c>
      <c r="B77" s="79">
        <v>4</v>
      </c>
      <c r="C77" s="79">
        <v>2</v>
      </c>
      <c r="D77" s="79">
        <f t="shared" si="1"/>
        <v>-2</v>
      </c>
      <c r="E77" s="79">
        <v>4</v>
      </c>
      <c r="F77" s="79">
        <v>2</v>
      </c>
    </row>
    <row r="78" spans="1:6" ht="31.5">
      <c r="A78" s="88" t="s">
        <v>327</v>
      </c>
      <c r="B78" s="79">
        <v>1</v>
      </c>
      <c r="C78" s="79">
        <v>2</v>
      </c>
      <c r="D78" s="79">
        <f t="shared" si="1"/>
        <v>1</v>
      </c>
      <c r="E78" s="79">
        <v>1</v>
      </c>
      <c r="F78" s="79">
        <v>1</v>
      </c>
    </row>
    <row r="79" spans="1:6" ht="31.5">
      <c r="A79" s="88" t="s">
        <v>328</v>
      </c>
      <c r="B79" s="79">
        <v>0</v>
      </c>
      <c r="C79" s="79">
        <v>1</v>
      </c>
      <c r="D79" s="79">
        <f t="shared" si="1"/>
        <v>1</v>
      </c>
      <c r="E79" s="79">
        <v>0</v>
      </c>
      <c r="F79" s="79">
        <v>1</v>
      </c>
    </row>
    <row r="80" spans="1:6" ht="30" customHeight="1">
      <c r="A80" s="169" t="s">
        <v>5</v>
      </c>
      <c r="B80" s="169"/>
      <c r="C80" s="169"/>
      <c r="D80" s="169"/>
      <c r="E80" s="169"/>
      <c r="F80" s="169"/>
    </row>
    <row r="81" spans="1:6" ht="15.75" customHeight="1">
      <c r="A81" s="88" t="s">
        <v>329</v>
      </c>
      <c r="B81" s="79">
        <v>773</v>
      </c>
      <c r="C81" s="87">
        <v>216</v>
      </c>
      <c r="D81" s="79">
        <f aca="true" t="shared" si="2" ref="D81:D94">C81-B81</f>
        <v>-557</v>
      </c>
      <c r="E81" s="79">
        <v>683</v>
      </c>
      <c r="F81" s="79">
        <v>91</v>
      </c>
    </row>
    <row r="82" spans="1:6" ht="15.75">
      <c r="A82" s="88" t="s">
        <v>51</v>
      </c>
      <c r="B82" s="79">
        <v>251</v>
      </c>
      <c r="C82" s="79">
        <v>172</v>
      </c>
      <c r="D82" s="79">
        <f t="shared" si="2"/>
        <v>-79</v>
      </c>
      <c r="E82" s="79">
        <v>205</v>
      </c>
      <c r="F82" s="79">
        <v>28</v>
      </c>
    </row>
    <row r="83" spans="1:6" ht="31.5">
      <c r="A83" s="88" t="s">
        <v>330</v>
      </c>
      <c r="B83" s="79">
        <v>374</v>
      </c>
      <c r="C83" s="79">
        <v>73</v>
      </c>
      <c r="D83" s="79">
        <f t="shared" si="2"/>
        <v>-301</v>
      </c>
      <c r="E83" s="79">
        <v>335</v>
      </c>
      <c r="F83" s="79">
        <v>28</v>
      </c>
    </row>
    <row r="84" spans="1:6" ht="15.75">
      <c r="A84" s="88" t="s">
        <v>331</v>
      </c>
      <c r="B84" s="79">
        <v>183</v>
      </c>
      <c r="C84" s="87">
        <v>69</v>
      </c>
      <c r="D84" s="79">
        <f t="shared" si="2"/>
        <v>-114</v>
      </c>
      <c r="E84" s="79">
        <v>158</v>
      </c>
      <c r="F84" s="79">
        <v>26</v>
      </c>
    </row>
    <row r="85" spans="1:6" ht="15.75">
      <c r="A85" s="88" t="s">
        <v>73</v>
      </c>
      <c r="B85" s="79">
        <v>46</v>
      </c>
      <c r="C85" s="79">
        <v>55</v>
      </c>
      <c r="D85" s="79">
        <f t="shared" si="2"/>
        <v>9</v>
      </c>
      <c r="E85" s="79">
        <v>38</v>
      </c>
      <c r="F85" s="79">
        <v>3</v>
      </c>
    </row>
    <row r="86" spans="1:6" ht="63">
      <c r="A86" s="88" t="s">
        <v>332</v>
      </c>
      <c r="B86" s="79">
        <v>74</v>
      </c>
      <c r="C86" s="79">
        <v>40</v>
      </c>
      <c r="D86" s="79">
        <f t="shared" si="2"/>
        <v>-34</v>
      </c>
      <c r="E86" s="79">
        <v>68</v>
      </c>
      <c r="F86" s="79">
        <v>7</v>
      </c>
    </row>
    <row r="87" spans="1:6" ht="15.75">
      <c r="A87" s="88" t="s">
        <v>71</v>
      </c>
      <c r="B87" s="79">
        <v>85</v>
      </c>
      <c r="C87" s="79">
        <v>33</v>
      </c>
      <c r="D87" s="79">
        <f t="shared" si="2"/>
        <v>-52</v>
      </c>
      <c r="E87" s="79">
        <v>76</v>
      </c>
      <c r="F87" s="79">
        <v>17</v>
      </c>
    </row>
    <row r="88" spans="1:6" ht="15.75">
      <c r="A88" s="88" t="s">
        <v>50</v>
      </c>
      <c r="B88" s="79">
        <v>219</v>
      </c>
      <c r="C88" s="79">
        <v>33</v>
      </c>
      <c r="D88" s="79">
        <f t="shared" si="2"/>
        <v>-186</v>
      </c>
      <c r="E88" s="79">
        <v>188</v>
      </c>
      <c r="F88" s="79">
        <v>12</v>
      </c>
    </row>
    <row r="89" spans="1:6" ht="15.75">
      <c r="A89" s="88" t="s">
        <v>65</v>
      </c>
      <c r="B89" s="79">
        <v>50</v>
      </c>
      <c r="C89" s="79">
        <v>25</v>
      </c>
      <c r="D89" s="79">
        <f t="shared" si="2"/>
        <v>-25</v>
      </c>
      <c r="E89" s="79">
        <v>44</v>
      </c>
      <c r="F89" s="79">
        <v>14</v>
      </c>
    </row>
    <row r="90" spans="1:6" ht="31.5">
      <c r="A90" s="88" t="s">
        <v>333</v>
      </c>
      <c r="B90" s="79">
        <v>9</v>
      </c>
      <c r="C90" s="79">
        <v>13</v>
      </c>
      <c r="D90" s="79">
        <f t="shared" si="2"/>
        <v>4</v>
      </c>
      <c r="E90" s="79">
        <v>9</v>
      </c>
      <c r="F90" s="79">
        <v>10</v>
      </c>
    </row>
    <row r="91" spans="1:6" ht="15.75">
      <c r="A91" s="88" t="s">
        <v>120</v>
      </c>
      <c r="B91" s="79">
        <v>62</v>
      </c>
      <c r="C91" s="79">
        <v>11</v>
      </c>
      <c r="D91" s="79">
        <f t="shared" si="2"/>
        <v>-51</v>
      </c>
      <c r="E91" s="79">
        <v>50</v>
      </c>
      <c r="F91" s="79">
        <v>5</v>
      </c>
    </row>
    <row r="92" spans="1:6" ht="15" customHeight="1">
      <c r="A92" s="88" t="s">
        <v>119</v>
      </c>
      <c r="B92" s="79">
        <v>45</v>
      </c>
      <c r="C92" s="79">
        <v>8</v>
      </c>
      <c r="D92" s="79">
        <f t="shared" si="2"/>
        <v>-37</v>
      </c>
      <c r="E92" s="79">
        <v>38</v>
      </c>
      <c r="F92" s="79">
        <v>2</v>
      </c>
    </row>
    <row r="93" spans="1:6" ht="15.75">
      <c r="A93" s="88" t="s">
        <v>334</v>
      </c>
      <c r="B93" s="79">
        <v>3</v>
      </c>
      <c r="C93" s="79">
        <v>7</v>
      </c>
      <c r="D93" s="79">
        <f t="shared" si="2"/>
        <v>4</v>
      </c>
      <c r="E93" s="79">
        <v>3</v>
      </c>
      <c r="F93" s="79">
        <v>5</v>
      </c>
    </row>
    <row r="94" spans="1:6" ht="15.75">
      <c r="A94" s="88" t="s">
        <v>335</v>
      </c>
      <c r="B94" s="79">
        <v>14</v>
      </c>
      <c r="C94" s="79">
        <v>7</v>
      </c>
      <c r="D94" s="79">
        <f t="shared" si="2"/>
        <v>-7</v>
      </c>
      <c r="E94" s="79">
        <v>10</v>
      </c>
      <c r="F94" s="79">
        <v>3</v>
      </c>
    </row>
    <row r="95" spans="1:6" ht="43.5" customHeight="1">
      <c r="A95" s="169" t="s">
        <v>91</v>
      </c>
      <c r="B95" s="169"/>
      <c r="C95" s="169"/>
      <c r="D95" s="169"/>
      <c r="E95" s="169"/>
      <c r="F95" s="169"/>
    </row>
    <row r="96" spans="1:6" ht="15.75">
      <c r="A96" s="88" t="s">
        <v>123</v>
      </c>
      <c r="B96" s="79">
        <v>139</v>
      </c>
      <c r="C96" s="79">
        <v>81</v>
      </c>
      <c r="D96" s="79">
        <f aca="true" t="shared" si="3" ref="D96:D112">C96-B96</f>
        <v>-58</v>
      </c>
      <c r="E96" s="79">
        <v>117</v>
      </c>
      <c r="F96" s="79">
        <v>6</v>
      </c>
    </row>
    <row r="97" spans="1:6" ht="31.5">
      <c r="A97" s="88" t="s">
        <v>127</v>
      </c>
      <c r="B97" s="79">
        <v>33</v>
      </c>
      <c r="C97" s="79">
        <v>13</v>
      </c>
      <c r="D97" s="79">
        <f t="shared" si="3"/>
        <v>-20</v>
      </c>
      <c r="E97" s="79">
        <v>31</v>
      </c>
      <c r="F97" s="79">
        <v>6</v>
      </c>
    </row>
    <row r="98" spans="1:6" ht="31.5">
      <c r="A98" s="88" t="s">
        <v>336</v>
      </c>
      <c r="B98" s="79">
        <v>15</v>
      </c>
      <c r="C98" s="79">
        <v>12</v>
      </c>
      <c r="D98" s="79">
        <f t="shared" si="3"/>
        <v>-3</v>
      </c>
      <c r="E98" s="79">
        <v>15</v>
      </c>
      <c r="F98" s="79">
        <v>5</v>
      </c>
    </row>
    <row r="99" spans="1:6" ht="31.5">
      <c r="A99" s="88" t="s">
        <v>337</v>
      </c>
      <c r="B99" s="79">
        <v>281</v>
      </c>
      <c r="C99" s="87">
        <v>9</v>
      </c>
      <c r="D99" s="79">
        <f t="shared" si="3"/>
        <v>-272</v>
      </c>
      <c r="E99" s="79">
        <v>272</v>
      </c>
      <c r="F99" s="79">
        <v>4</v>
      </c>
    </row>
    <row r="100" spans="1:6" ht="15.75">
      <c r="A100" s="88" t="s">
        <v>130</v>
      </c>
      <c r="B100" s="79">
        <v>19</v>
      </c>
      <c r="C100" s="79">
        <v>8</v>
      </c>
      <c r="D100" s="79">
        <f t="shared" si="3"/>
        <v>-11</v>
      </c>
      <c r="E100" s="79">
        <v>15</v>
      </c>
      <c r="F100" s="79">
        <v>3</v>
      </c>
    </row>
    <row r="101" spans="1:6" ht="15.75">
      <c r="A101" s="88" t="s">
        <v>131</v>
      </c>
      <c r="B101" s="79">
        <v>12</v>
      </c>
      <c r="C101" s="79">
        <v>7</v>
      </c>
      <c r="D101" s="79">
        <f t="shared" si="3"/>
        <v>-5</v>
      </c>
      <c r="E101" s="79">
        <v>9</v>
      </c>
      <c r="F101" s="79">
        <v>2</v>
      </c>
    </row>
    <row r="102" spans="1:6" ht="31.5">
      <c r="A102" s="88" t="s">
        <v>121</v>
      </c>
      <c r="B102" s="79">
        <v>39</v>
      </c>
      <c r="C102" s="79">
        <v>7</v>
      </c>
      <c r="D102" s="79">
        <f t="shared" si="3"/>
        <v>-32</v>
      </c>
      <c r="E102" s="79">
        <v>38</v>
      </c>
      <c r="F102" s="79">
        <v>4</v>
      </c>
    </row>
    <row r="103" spans="1:6" ht="15.75">
      <c r="A103" s="88" t="s">
        <v>126</v>
      </c>
      <c r="B103" s="79">
        <v>13</v>
      </c>
      <c r="C103" s="79">
        <v>4</v>
      </c>
      <c r="D103" s="79">
        <f t="shared" si="3"/>
        <v>-9</v>
      </c>
      <c r="E103" s="79">
        <v>10</v>
      </c>
      <c r="F103" s="79">
        <v>0</v>
      </c>
    </row>
    <row r="104" spans="1:6" ht="15.75">
      <c r="A104" s="88" t="s">
        <v>124</v>
      </c>
      <c r="B104" s="79">
        <v>31</v>
      </c>
      <c r="C104" s="87">
        <v>3</v>
      </c>
      <c r="D104" s="79">
        <f t="shared" si="3"/>
        <v>-28</v>
      </c>
      <c r="E104" s="79">
        <v>31</v>
      </c>
      <c r="F104" s="79">
        <v>0</v>
      </c>
    </row>
    <row r="105" spans="1:6" ht="31.5">
      <c r="A105" s="88" t="s">
        <v>338</v>
      </c>
      <c r="B105" s="79">
        <v>2</v>
      </c>
      <c r="C105" s="79">
        <v>3</v>
      </c>
      <c r="D105" s="79">
        <f t="shared" si="3"/>
        <v>1</v>
      </c>
      <c r="E105" s="79">
        <v>2</v>
      </c>
      <c r="F105" s="79">
        <v>0</v>
      </c>
    </row>
    <row r="106" spans="1:6" ht="15.75">
      <c r="A106" s="88" t="s">
        <v>125</v>
      </c>
      <c r="B106" s="79">
        <v>12</v>
      </c>
      <c r="C106" s="79">
        <v>2</v>
      </c>
      <c r="D106" s="79">
        <f t="shared" si="3"/>
        <v>-10</v>
      </c>
      <c r="E106" s="79">
        <v>10</v>
      </c>
      <c r="F106" s="79">
        <v>0</v>
      </c>
    </row>
    <row r="107" spans="1:6" ht="15.75">
      <c r="A107" s="88" t="s">
        <v>129</v>
      </c>
      <c r="B107" s="79">
        <v>3</v>
      </c>
      <c r="C107" s="79">
        <v>1</v>
      </c>
      <c r="D107" s="79">
        <f t="shared" si="3"/>
        <v>-2</v>
      </c>
      <c r="E107" s="79">
        <v>3</v>
      </c>
      <c r="F107" s="79">
        <v>0</v>
      </c>
    </row>
    <row r="108" spans="1:6" ht="63">
      <c r="A108" s="88" t="s">
        <v>339</v>
      </c>
      <c r="B108" s="79">
        <v>35</v>
      </c>
      <c r="C108" s="79">
        <v>1</v>
      </c>
      <c r="D108" s="79">
        <f t="shared" si="3"/>
        <v>-34</v>
      </c>
      <c r="E108" s="79">
        <v>32</v>
      </c>
      <c r="F108" s="79">
        <v>0</v>
      </c>
    </row>
    <row r="109" spans="1:6" ht="63">
      <c r="A109" s="88" t="s">
        <v>340</v>
      </c>
      <c r="B109" s="79">
        <v>2</v>
      </c>
      <c r="C109" s="79">
        <v>1</v>
      </c>
      <c r="D109" s="79">
        <f t="shared" si="3"/>
        <v>-1</v>
      </c>
      <c r="E109" s="79">
        <v>0</v>
      </c>
      <c r="F109" s="79">
        <v>0</v>
      </c>
    </row>
    <row r="110" spans="1:6" ht="15.75">
      <c r="A110" s="88" t="s">
        <v>341</v>
      </c>
      <c r="B110" s="79">
        <v>4</v>
      </c>
      <c r="C110" s="79">
        <v>0</v>
      </c>
      <c r="D110" s="79">
        <f t="shared" si="3"/>
        <v>-4</v>
      </c>
      <c r="E110" s="79">
        <v>4</v>
      </c>
      <c r="F110" s="79">
        <v>0</v>
      </c>
    </row>
    <row r="111" spans="1:6" ht="16.5" customHeight="1">
      <c r="A111" s="88" t="s">
        <v>122</v>
      </c>
      <c r="B111" s="79">
        <v>0</v>
      </c>
      <c r="C111" s="79">
        <v>0</v>
      </c>
      <c r="D111" s="79">
        <f t="shared" si="3"/>
        <v>0</v>
      </c>
      <c r="E111" s="79">
        <v>0</v>
      </c>
      <c r="F111" s="79">
        <v>0</v>
      </c>
    </row>
    <row r="112" spans="1:6" ht="15.75">
      <c r="A112" s="88" t="s">
        <v>128</v>
      </c>
      <c r="B112" s="79">
        <v>4</v>
      </c>
      <c r="C112" s="79">
        <v>0</v>
      </c>
      <c r="D112" s="79">
        <f t="shared" si="3"/>
        <v>-4</v>
      </c>
      <c r="E112" s="79">
        <v>3</v>
      </c>
      <c r="F112" s="79">
        <v>0</v>
      </c>
    </row>
    <row r="113" spans="1:6" ht="30" customHeight="1">
      <c r="A113" s="169" t="s">
        <v>6</v>
      </c>
      <c r="B113" s="169"/>
      <c r="C113" s="169"/>
      <c r="D113" s="169"/>
      <c r="E113" s="169"/>
      <c r="F113" s="169"/>
    </row>
    <row r="114" spans="1:6" ht="15.75">
      <c r="A114" s="88" t="s">
        <v>58</v>
      </c>
      <c r="B114" s="79">
        <v>93</v>
      </c>
      <c r="C114" s="79">
        <v>111</v>
      </c>
      <c r="D114" s="79">
        <f aca="true" t="shared" si="4" ref="D114:D132">C114-B114</f>
        <v>18</v>
      </c>
      <c r="E114" s="79">
        <v>86</v>
      </c>
      <c r="F114" s="79">
        <v>69</v>
      </c>
    </row>
    <row r="115" spans="1:6" ht="15.75">
      <c r="A115" s="88" t="s">
        <v>342</v>
      </c>
      <c r="B115" s="79">
        <v>36</v>
      </c>
      <c r="C115" s="79">
        <v>42</v>
      </c>
      <c r="D115" s="79">
        <f t="shared" si="4"/>
        <v>6</v>
      </c>
      <c r="E115" s="79">
        <v>32</v>
      </c>
      <c r="F115" s="79">
        <v>23</v>
      </c>
    </row>
    <row r="116" spans="1:6" ht="47.25">
      <c r="A116" s="86" t="s">
        <v>61</v>
      </c>
      <c r="B116" s="79">
        <v>23</v>
      </c>
      <c r="C116" s="87">
        <v>40</v>
      </c>
      <c r="D116" s="79">
        <f t="shared" si="4"/>
        <v>17</v>
      </c>
      <c r="E116" s="79">
        <v>18</v>
      </c>
      <c r="F116" s="79">
        <v>24</v>
      </c>
    </row>
    <row r="117" spans="1:6" ht="31.5">
      <c r="A117" s="88" t="s">
        <v>133</v>
      </c>
      <c r="B117" s="79">
        <v>58</v>
      </c>
      <c r="C117" s="79">
        <v>39</v>
      </c>
      <c r="D117" s="79">
        <f t="shared" si="4"/>
        <v>-19</v>
      </c>
      <c r="E117" s="79">
        <v>51</v>
      </c>
      <c r="F117" s="79">
        <v>23</v>
      </c>
    </row>
    <row r="118" spans="1:6" ht="15.75">
      <c r="A118" s="88" t="s">
        <v>54</v>
      </c>
      <c r="B118" s="79">
        <v>89</v>
      </c>
      <c r="C118" s="79">
        <v>29</v>
      </c>
      <c r="D118" s="79">
        <f t="shared" si="4"/>
        <v>-60</v>
      </c>
      <c r="E118" s="79">
        <v>83</v>
      </c>
      <c r="F118" s="79">
        <v>13</v>
      </c>
    </row>
    <row r="119" spans="1:6" ht="31.5">
      <c r="A119" s="88" t="s">
        <v>343</v>
      </c>
      <c r="B119" s="79">
        <v>49</v>
      </c>
      <c r="C119" s="79">
        <v>26</v>
      </c>
      <c r="D119" s="79">
        <f t="shared" si="4"/>
        <v>-23</v>
      </c>
      <c r="E119" s="79">
        <v>37</v>
      </c>
      <c r="F119" s="79">
        <v>11</v>
      </c>
    </row>
    <row r="120" spans="1:6" ht="15.75">
      <c r="A120" s="88" t="s">
        <v>344</v>
      </c>
      <c r="B120" s="79">
        <v>6</v>
      </c>
      <c r="C120" s="79">
        <v>22</v>
      </c>
      <c r="D120" s="79">
        <f t="shared" si="4"/>
        <v>16</v>
      </c>
      <c r="E120" s="79">
        <v>6</v>
      </c>
      <c r="F120" s="79">
        <v>14</v>
      </c>
    </row>
    <row r="121" spans="1:6" ht="29.25" customHeight="1">
      <c r="A121" s="88" t="s">
        <v>134</v>
      </c>
      <c r="B121" s="79">
        <v>14</v>
      </c>
      <c r="C121" s="79">
        <v>22</v>
      </c>
      <c r="D121" s="79">
        <f t="shared" si="4"/>
        <v>8</v>
      </c>
      <c r="E121" s="79">
        <v>14</v>
      </c>
      <c r="F121" s="79">
        <v>18</v>
      </c>
    </row>
    <row r="122" spans="1:6" ht="15" customHeight="1">
      <c r="A122" s="88" t="s">
        <v>99</v>
      </c>
      <c r="B122" s="79">
        <v>52</v>
      </c>
      <c r="C122" s="79">
        <v>20</v>
      </c>
      <c r="D122" s="79">
        <f t="shared" si="4"/>
        <v>-32</v>
      </c>
      <c r="E122" s="79">
        <v>46</v>
      </c>
      <c r="F122" s="79">
        <v>5</v>
      </c>
    </row>
    <row r="123" spans="1:6" ht="15.75">
      <c r="A123" s="88" t="s">
        <v>345</v>
      </c>
      <c r="B123" s="79">
        <v>7</v>
      </c>
      <c r="C123" s="79">
        <v>15</v>
      </c>
      <c r="D123" s="79">
        <f t="shared" si="4"/>
        <v>8</v>
      </c>
      <c r="E123" s="79">
        <v>7</v>
      </c>
      <c r="F123" s="79">
        <v>0</v>
      </c>
    </row>
    <row r="124" spans="1:6" ht="15.75">
      <c r="A124" s="88" t="s">
        <v>132</v>
      </c>
      <c r="B124" s="79">
        <v>27</v>
      </c>
      <c r="C124" s="79">
        <v>15</v>
      </c>
      <c r="D124" s="79">
        <f t="shared" si="4"/>
        <v>-12</v>
      </c>
      <c r="E124" s="79">
        <v>27</v>
      </c>
      <c r="F124" s="79">
        <v>5</v>
      </c>
    </row>
    <row r="125" spans="1:6" ht="15.75">
      <c r="A125" s="88" t="s">
        <v>70</v>
      </c>
      <c r="B125" s="79">
        <v>29</v>
      </c>
      <c r="C125" s="79">
        <v>14</v>
      </c>
      <c r="D125" s="79">
        <f t="shared" si="4"/>
        <v>-15</v>
      </c>
      <c r="E125" s="79">
        <v>27</v>
      </c>
      <c r="F125" s="79">
        <v>6</v>
      </c>
    </row>
    <row r="126" spans="1:6" ht="31.5">
      <c r="A126" s="88" t="s">
        <v>346</v>
      </c>
      <c r="B126" s="79">
        <v>12</v>
      </c>
      <c r="C126" s="79">
        <v>13</v>
      </c>
      <c r="D126" s="79">
        <f t="shared" si="4"/>
        <v>1</v>
      </c>
      <c r="E126" s="79">
        <v>12</v>
      </c>
      <c r="F126" s="79">
        <v>7</v>
      </c>
    </row>
    <row r="127" spans="1:6" ht="15" customHeight="1">
      <c r="A127" s="88" t="s">
        <v>347</v>
      </c>
      <c r="B127" s="79">
        <v>6</v>
      </c>
      <c r="C127" s="79">
        <v>13</v>
      </c>
      <c r="D127" s="79">
        <f t="shared" si="4"/>
        <v>7</v>
      </c>
      <c r="E127" s="79">
        <v>5</v>
      </c>
      <c r="F127" s="79">
        <v>4</v>
      </c>
    </row>
    <row r="128" spans="1:6" ht="31.5">
      <c r="A128" s="88" t="s">
        <v>348</v>
      </c>
      <c r="B128" s="79">
        <v>2</v>
      </c>
      <c r="C128" s="79">
        <v>12</v>
      </c>
      <c r="D128" s="79">
        <f t="shared" si="4"/>
        <v>10</v>
      </c>
      <c r="E128" s="79">
        <v>2</v>
      </c>
      <c r="F128" s="79">
        <v>5</v>
      </c>
    </row>
    <row r="129" spans="1:6" ht="15.75">
      <c r="A129" s="88" t="s">
        <v>135</v>
      </c>
      <c r="B129" s="79">
        <v>40</v>
      </c>
      <c r="C129" s="79">
        <v>12</v>
      </c>
      <c r="D129" s="79">
        <f t="shared" si="4"/>
        <v>-28</v>
      </c>
      <c r="E129" s="79">
        <v>33</v>
      </c>
      <c r="F129" s="79">
        <v>7</v>
      </c>
    </row>
    <row r="130" spans="1:6" ht="15.75">
      <c r="A130" s="88" t="s">
        <v>349</v>
      </c>
      <c r="B130" s="79">
        <v>44</v>
      </c>
      <c r="C130" s="79">
        <v>11</v>
      </c>
      <c r="D130" s="79">
        <f t="shared" si="4"/>
        <v>-33</v>
      </c>
      <c r="E130" s="79">
        <v>38</v>
      </c>
      <c r="F130" s="79">
        <v>4</v>
      </c>
    </row>
    <row r="131" spans="1:6" ht="15" customHeight="1">
      <c r="A131" s="88" t="s">
        <v>350</v>
      </c>
      <c r="B131" s="79">
        <v>8</v>
      </c>
      <c r="C131" s="79">
        <v>11</v>
      </c>
      <c r="D131" s="79">
        <f t="shared" si="4"/>
        <v>3</v>
      </c>
      <c r="E131" s="79">
        <v>6</v>
      </c>
      <c r="F131" s="79">
        <v>2</v>
      </c>
    </row>
    <row r="132" spans="1:6" ht="31.5">
      <c r="A132" s="88" t="s">
        <v>351</v>
      </c>
      <c r="B132" s="79">
        <v>15</v>
      </c>
      <c r="C132" s="79">
        <v>11</v>
      </c>
      <c r="D132" s="79">
        <f t="shared" si="4"/>
        <v>-4</v>
      </c>
      <c r="E132" s="79">
        <v>11</v>
      </c>
      <c r="F132" s="79">
        <v>2</v>
      </c>
    </row>
    <row r="133" spans="1:6" ht="43.5" customHeight="1">
      <c r="A133" s="169" t="s">
        <v>92</v>
      </c>
      <c r="B133" s="169"/>
      <c r="C133" s="169"/>
      <c r="D133" s="169"/>
      <c r="E133" s="169"/>
      <c r="F133" s="169"/>
    </row>
    <row r="134" spans="1:6" ht="15.75">
      <c r="A134" s="88" t="s">
        <v>48</v>
      </c>
      <c r="B134" s="79">
        <v>481</v>
      </c>
      <c r="C134" s="79">
        <v>255</v>
      </c>
      <c r="D134" s="79">
        <f aca="true" t="shared" si="5" ref="D134:D149">C134-B134</f>
        <v>-226</v>
      </c>
      <c r="E134" s="79">
        <v>434</v>
      </c>
      <c r="F134" s="79">
        <v>111</v>
      </c>
    </row>
    <row r="135" spans="1:6" ht="15.75">
      <c r="A135" s="88" t="s">
        <v>98</v>
      </c>
      <c r="B135" s="79">
        <v>98</v>
      </c>
      <c r="C135" s="79">
        <v>98</v>
      </c>
      <c r="D135" s="79">
        <f t="shared" si="5"/>
        <v>0</v>
      </c>
      <c r="E135" s="79">
        <v>89</v>
      </c>
      <c r="F135" s="79">
        <v>6</v>
      </c>
    </row>
    <row r="136" spans="1:6" ht="15.75">
      <c r="A136" s="88" t="s">
        <v>352</v>
      </c>
      <c r="B136" s="79">
        <v>174</v>
      </c>
      <c r="C136" s="79">
        <v>25</v>
      </c>
      <c r="D136" s="79">
        <f t="shared" si="5"/>
        <v>-149</v>
      </c>
      <c r="E136" s="79">
        <v>166</v>
      </c>
      <c r="F136" s="79">
        <v>15</v>
      </c>
    </row>
    <row r="137" spans="1:6" ht="15.75">
      <c r="A137" s="88" t="s">
        <v>74</v>
      </c>
      <c r="B137" s="79">
        <v>18</v>
      </c>
      <c r="C137" s="79">
        <v>20</v>
      </c>
      <c r="D137" s="79">
        <f t="shared" si="5"/>
        <v>2</v>
      </c>
      <c r="E137" s="79">
        <v>15</v>
      </c>
      <c r="F137" s="79">
        <v>12</v>
      </c>
    </row>
    <row r="138" spans="1:6" ht="15.75">
      <c r="A138" s="88" t="s">
        <v>353</v>
      </c>
      <c r="B138" s="79">
        <v>0</v>
      </c>
      <c r="C138" s="79">
        <v>18</v>
      </c>
      <c r="D138" s="79">
        <f t="shared" si="5"/>
        <v>18</v>
      </c>
      <c r="E138" s="79">
        <v>0</v>
      </c>
      <c r="F138" s="79">
        <v>6</v>
      </c>
    </row>
    <row r="139" spans="1:6" ht="47.25">
      <c r="A139" s="88" t="s">
        <v>354</v>
      </c>
      <c r="B139" s="79">
        <v>2</v>
      </c>
      <c r="C139" s="79">
        <v>17</v>
      </c>
      <c r="D139" s="79">
        <f t="shared" si="5"/>
        <v>15</v>
      </c>
      <c r="E139" s="79">
        <v>2</v>
      </c>
      <c r="F139" s="79">
        <v>2</v>
      </c>
    </row>
    <row r="140" spans="1:6" ht="15.75">
      <c r="A140" s="88" t="s">
        <v>355</v>
      </c>
      <c r="B140" s="79">
        <v>1</v>
      </c>
      <c r="C140" s="79">
        <v>17</v>
      </c>
      <c r="D140" s="79">
        <f t="shared" si="5"/>
        <v>16</v>
      </c>
      <c r="E140" s="79">
        <v>1</v>
      </c>
      <c r="F140" s="79">
        <v>4</v>
      </c>
    </row>
    <row r="141" spans="1:6" ht="31.5">
      <c r="A141" s="88" t="s">
        <v>356</v>
      </c>
      <c r="B141" s="79">
        <v>0</v>
      </c>
      <c r="C141" s="79">
        <v>15</v>
      </c>
      <c r="D141" s="79">
        <f t="shared" si="5"/>
        <v>15</v>
      </c>
      <c r="E141" s="79">
        <v>0</v>
      </c>
      <c r="F141" s="79">
        <v>9</v>
      </c>
    </row>
    <row r="142" spans="1:6" ht="15.75">
      <c r="A142" s="88" t="s">
        <v>72</v>
      </c>
      <c r="B142" s="79">
        <v>49</v>
      </c>
      <c r="C142" s="79">
        <v>15</v>
      </c>
      <c r="D142" s="79">
        <f t="shared" si="5"/>
        <v>-34</v>
      </c>
      <c r="E142" s="79">
        <v>48</v>
      </c>
      <c r="F142" s="79">
        <v>3</v>
      </c>
    </row>
    <row r="143" spans="1:6" ht="15.75">
      <c r="A143" s="88" t="s">
        <v>97</v>
      </c>
      <c r="B143" s="79">
        <v>30</v>
      </c>
      <c r="C143" s="79">
        <v>14</v>
      </c>
      <c r="D143" s="79">
        <f t="shared" si="5"/>
        <v>-16</v>
      </c>
      <c r="E143" s="79">
        <v>29</v>
      </c>
      <c r="F143" s="79">
        <v>4</v>
      </c>
    </row>
    <row r="144" spans="1:6" ht="15.75">
      <c r="A144" s="88" t="s">
        <v>137</v>
      </c>
      <c r="B144" s="79">
        <v>15</v>
      </c>
      <c r="C144" s="79">
        <v>13</v>
      </c>
      <c r="D144" s="79">
        <f t="shared" si="5"/>
        <v>-2</v>
      </c>
      <c r="E144" s="79">
        <v>15</v>
      </c>
      <c r="F144" s="79">
        <v>9</v>
      </c>
    </row>
    <row r="145" spans="1:6" ht="15.75">
      <c r="A145" s="88" t="s">
        <v>136</v>
      </c>
      <c r="B145" s="79">
        <v>16</v>
      </c>
      <c r="C145" s="79">
        <v>13</v>
      </c>
      <c r="D145" s="79">
        <f t="shared" si="5"/>
        <v>-3</v>
      </c>
      <c r="E145" s="79">
        <v>16</v>
      </c>
      <c r="F145" s="79">
        <v>6</v>
      </c>
    </row>
    <row r="146" spans="1:6" ht="31.5">
      <c r="A146" s="88" t="s">
        <v>357</v>
      </c>
      <c r="B146" s="79">
        <v>2</v>
      </c>
      <c r="C146" s="79">
        <v>12</v>
      </c>
      <c r="D146" s="79">
        <f t="shared" si="5"/>
        <v>10</v>
      </c>
      <c r="E146" s="79">
        <v>1</v>
      </c>
      <c r="F146" s="79">
        <v>3</v>
      </c>
    </row>
    <row r="147" spans="1:6" ht="15.75">
      <c r="A147" s="88" t="s">
        <v>358</v>
      </c>
      <c r="B147" s="79">
        <v>4</v>
      </c>
      <c r="C147" s="79">
        <v>10</v>
      </c>
      <c r="D147" s="79">
        <f t="shared" si="5"/>
        <v>6</v>
      </c>
      <c r="E147" s="79">
        <v>3</v>
      </c>
      <c r="F147" s="79">
        <v>10</v>
      </c>
    </row>
    <row r="148" spans="1:6" ht="15.75">
      <c r="A148" s="88" t="s">
        <v>359</v>
      </c>
      <c r="B148" s="79">
        <v>5</v>
      </c>
      <c r="C148" s="79">
        <v>9</v>
      </c>
      <c r="D148" s="79">
        <f t="shared" si="5"/>
        <v>4</v>
      </c>
      <c r="E148" s="79">
        <v>4</v>
      </c>
      <c r="F148" s="79">
        <v>8</v>
      </c>
    </row>
    <row r="149" spans="1:6" ht="15.75">
      <c r="A149" s="88" t="s">
        <v>360</v>
      </c>
      <c r="B149" s="79">
        <v>9</v>
      </c>
      <c r="C149" s="79">
        <v>8</v>
      </c>
      <c r="D149" s="79">
        <f t="shared" si="5"/>
        <v>-1</v>
      </c>
      <c r="E149" s="79">
        <v>9</v>
      </c>
      <c r="F149" s="79">
        <v>1</v>
      </c>
    </row>
    <row r="150" spans="1:6" ht="24.75" customHeight="1">
      <c r="A150" s="169" t="s">
        <v>4</v>
      </c>
      <c r="B150" s="169"/>
      <c r="C150" s="169"/>
      <c r="D150" s="169"/>
      <c r="E150" s="169"/>
      <c r="F150" s="169"/>
    </row>
    <row r="151" spans="1:6" ht="15.75">
      <c r="A151" s="88" t="s">
        <v>49</v>
      </c>
      <c r="B151" s="79">
        <v>1335</v>
      </c>
      <c r="C151" s="79">
        <v>174</v>
      </c>
      <c r="D151" s="79">
        <f aca="true" t="shared" si="6" ref="D151:D167">C151-B151</f>
        <v>-1161</v>
      </c>
      <c r="E151" s="79">
        <v>1222</v>
      </c>
      <c r="F151" s="79">
        <v>68</v>
      </c>
    </row>
    <row r="152" spans="1:6" ht="31.5">
      <c r="A152" s="88" t="s">
        <v>53</v>
      </c>
      <c r="B152" s="79">
        <v>380</v>
      </c>
      <c r="C152" s="79">
        <v>88</v>
      </c>
      <c r="D152" s="79">
        <f t="shared" si="6"/>
        <v>-292</v>
      </c>
      <c r="E152" s="79">
        <v>349</v>
      </c>
      <c r="F152" s="79">
        <v>28</v>
      </c>
    </row>
    <row r="153" spans="1:6" ht="15.75">
      <c r="A153" s="88" t="s">
        <v>68</v>
      </c>
      <c r="B153" s="79">
        <v>70</v>
      </c>
      <c r="C153" s="79">
        <v>83</v>
      </c>
      <c r="D153" s="79">
        <f t="shared" si="6"/>
        <v>13</v>
      </c>
      <c r="E153" s="79">
        <v>57</v>
      </c>
      <c r="F153" s="79">
        <v>3</v>
      </c>
    </row>
    <row r="154" spans="1:6" ht="15.75">
      <c r="A154" s="88" t="s">
        <v>56</v>
      </c>
      <c r="B154" s="79">
        <v>232</v>
      </c>
      <c r="C154" s="79">
        <v>81</v>
      </c>
      <c r="D154" s="79">
        <f t="shared" si="6"/>
        <v>-151</v>
      </c>
      <c r="E154" s="79">
        <v>202</v>
      </c>
      <c r="F154" s="79">
        <v>20</v>
      </c>
    </row>
    <row r="155" spans="1:6" ht="15.75">
      <c r="A155" s="86" t="s">
        <v>55</v>
      </c>
      <c r="B155" s="79">
        <v>97</v>
      </c>
      <c r="C155" s="87">
        <v>62</v>
      </c>
      <c r="D155" s="79">
        <f t="shared" si="6"/>
        <v>-35</v>
      </c>
      <c r="E155" s="79">
        <v>87</v>
      </c>
      <c r="F155" s="79">
        <v>25</v>
      </c>
    </row>
    <row r="156" spans="1:6" ht="15.75">
      <c r="A156" s="88" t="s">
        <v>60</v>
      </c>
      <c r="B156" s="79">
        <v>95</v>
      </c>
      <c r="C156" s="79">
        <v>49</v>
      </c>
      <c r="D156" s="79">
        <f t="shared" si="6"/>
        <v>-46</v>
      </c>
      <c r="E156" s="79">
        <v>91</v>
      </c>
      <c r="F156" s="79">
        <v>17</v>
      </c>
    </row>
    <row r="157" spans="1:6" ht="15.75">
      <c r="A157" s="88" t="s">
        <v>59</v>
      </c>
      <c r="B157" s="79">
        <v>66</v>
      </c>
      <c r="C157" s="79">
        <v>38</v>
      </c>
      <c r="D157" s="79">
        <f t="shared" si="6"/>
        <v>-28</v>
      </c>
      <c r="E157" s="79">
        <v>65</v>
      </c>
      <c r="F157" s="79">
        <v>14</v>
      </c>
    </row>
    <row r="158" spans="1:6" ht="15.75">
      <c r="A158" s="88" t="s">
        <v>140</v>
      </c>
      <c r="B158" s="79">
        <v>35</v>
      </c>
      <c r="C158" s="79">
        <v>22</v>
      </c>
      <c r="D158" s="79">
        <f t="shared" si="6"/>
        <v>-13</v>
      </c>
      <c r="E158" s="79">
        <v>17</v>
      </c>
      <c r="F158" s="79">
        <v>3</v>
      </c>
    </row>
    <row r="159" spans="1:6" ht="15.75">
      <c r="A159" s="88" t="s">
        <v>62</v>
      </c>
      <c r="B159" s="79">
        <v>46</v>
      </c>
      <c r="C159" s="79">
        <v>15</v>
      </c>
      <c r="D159" s="79">
        <f t="shared" si="6"/>
        <v>-31</v>
      </c>
      <c r="E159" s="79">
        <v>37</v>
      </c>
      <c r="F159" s="79">
        <v>4</v>
      </c>
    </row>
    <row r="160" spans="1:6" ht="15.75">
      <c r="A160" s="88" t="s">
        <v>76</v>
      </c>
      <c r="B160" s="79">
        <v>40</v>
      </c>
      <c r="C160" s="79">
        <v>14</v>
      </c>
      <c r="D160" s="79">
        <f t="shared" si="6"/>
        <v>-26</v>
      </c>
      <c r="E160" s="79">
        <v>36</v>
      </c>
      <c r="F160" s="79">
        <v>7</v>
      </c>
    </row>
    <row r="161" spans="1:6" ht="63">
      <c r="A161" s="88" t="s">
        <v>139</v>
      </c>
      <c r="B161" s="79">
        <v>15</v>
      </c>
      <c r="C161" s="79">
        <v>8</v>
      </c>
      <c r="D161" s="79">
        <f t="shared" si="6"/>
        <v>-7</v>
      </c>
      <c r="E161" s="79">
        <v>14</v>
      </c>
      <c r="F161" s="79">
        <v>2</v>
      </c>
    </row>
    <row r="162" spans="1:6" ht="31.5">
      <c r="A162" s="88" t="s">
        <v>78</v>
      </c>
      <c r="B162" s="79">
        <v>54</v>
      </c>
      <c r="C162" s="79">
        <v>7</v>
      </c>
      <c r="D162" s="79">
        <f t="shared" si="6"/>
        <v>-47</v>
      </c>
      <c r="E162" s="79">
        <v>51</v>
      </c>
      <c r="F162" s="79">
        <v>3</v>
      </c>
    </row>
    <row r="163" spans="1:6" ht="15.75">
      <c r="A163" s="88" t="s">
        <v>69</v>
      </c>
      <c r="B163" s="79">
        <v>25</v>
      </c>
      <c r="C163" s="79">
        <v>7</v>
      </c>
      <c r="D163" s="79">
        <f t="shared" si="6"/>
        <v>-18</v>
      </c>
      <c r="E163" s="79">
        <v>23</v>
      </c>
      <c r="F163" s="79">
        <v>1</v>
      </c>
    </row>
    <row r="164" spans="1:6" ht="48" customHeight="1">
      <c r="A164" s="88" t="s">
        <v>138</v>
      </c>
      <c r="B164" s="79">
        <v>28</v>
      </c>
      <c r="C164" s="79">
        <v>6</v>
      </c>
      <c r="D164" s="79">
        <f t="shared" si="6"/>
        <v>-22</v>
      </c>
      <c r="E164" s="79">
        <v>27</v>
      </c>
      <c r="F164" s="79">
        <v>2</v>
      </c>
    </row>
    <row r="165" spans="1:6" ht="15.75">
      <c r="A165" s="88" t="s">
        <v>361</v>
      </c>
      <c r="B165" s="79">
        <v>1</v>
      </c>
      <c r="C165" s="79">
        <v>4</v>
      </c>
      <c r="D165" s="79">
        <f t="shared" si="6"/>
        <v>3</v>
      </c>
      <c r="E165" s="79">
        <v>1</v>
      </c>
      <c r="F165" s="79">
        <v>0</v>
      </c>
    </row>
    <row r="166" spans="1:6" ht="15.75">
      <c r="A166" s="88" t="s">
        <v>362</v>
      </c>
      <c r="B166" s="79">
        <v>14</v>
      </c>
      <c r="C166" s="79">
        <v>4</v>
      </c>
      <c r="D166" s="79">
        <f t="shared" si="6"/>
        <v>-10</v>
      </c>
      <c r="E166" s="79">
        <v>14</v>
      </c>
      <c r="F166" s="79">
        <v>1</v>
      </c>
    </row>
    <row r="167" spans="1:6" ht="31.5">
      <c r="A167" s="88" t="s">
        <v>363</v>
      </c>
      <c r="B167" s="79">
        <v>3</v>
      </c>
      <c r="C167" s="79">
        <v>3</v>
      </c>
      <c r="D167" s="79">
        <f t="shared" si="6"/>
        <v>0</v>
      </c>
      <c r="E167" s="79">
        <v>2</v>
      </c>
      <c r="F167" s="79">
        <v>2</v>
      </c>
    </row>
    <row r="168" spans="1:6" ht="15.75">
      <c r="A168" s="74"/>
      <c r="B168" s="92"/>
      <c r="C168" s="92"/>
      <c r="D168" s="92"/>
      <c r="E168" s="92"/>
      <c r="F168" s="92"/>
    </row>
  </sheetData>
  <sheetProtection/>
  <mergeCells count="18">
    <mergeCell ref="A113:F113"/>
    <mergeCell ref="A133:F133"/>
    <mergeCell ref="A150:F150"/>
    <mergeCell ref="A8:F8"/>
    <mergeCell ref="A26:F26"/>
    <mergeCell ref="A42:F42"/>
    <mergeCell ref="A62:F62"/>
    <mergeCell ref="A80:F80"/>
    <mergeCell ref="A95:F95"/>
    <mergeCell ref="A1:F1"/>
    <mergeCell ref="A2:F2"/>
    <mergeCell ref="A4:A6"/>
    <mergeCell ref="B4:B6"/>
    <mergeCell ref="C4:C6"/>
    <mergeCell ref="D4:D6"/>
    <mergeCell ref="E4:F4"/>
    <mergeCell ref="F5:F6"/>
    <mergeCell ref="E5:E6"/>
  </mergeCells>
  <printOptions horizontalCentered="1"/>
  <pageMargins left="0.4724409448818898" right="0.2755905511811024" top="0.5905511811023623" bottom="0.03937007874015748" header="0.5118110236220472" footer="0.5118110236220472"/>
  <pageSetup horizontalDpi="600" verticalDpi="600" orientation="portrait" paperSize="9" scale="83" r:id="rId1"/>
  <rowBreaks count="4" manualBreakCount="4">
    <brk id="41" max="255" man="1"/>
    <brk id="79" max="255" man="1"/>
    <brk id="112" max="255" man="1"/>
    <brk id="1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view="pageBreakPreview" zoomScale="120" zoomScaleSheetLayoutView="120" zoomScalePageLayoutView="0" workbookViewId="0" topLeftCell="A1">
      <selection activeCell="A1" sqref="A1:C1"/>
    </sheetView>
  </sheetViews>
  <sheetFormatPr defaultColWidth="10.28125" defaultRowHeight="15"/>
  <cols>
    <col min="1" max="1" width="3.28125" style="70" customWidth="1"/>
    <col min="2" max="2" width="65.57421875" style="82" customWidth="1"/>
    <col min="3" max="3" width="22.421875" style="117" customWidth="1"/>
    <col min="4" max="250" width="9.140625" style="70" customWidth="1"/>
    <col min="251" max="251" width="4.28125" style="70" customWidth="1"/>
    <col min="252" max="252" width="31.140625" style="70" customWidth="1"/>
    <col min="253" max="255" width="10.00390625" style="70" customWidth="1"/>
    <col min="256" max="16384" width="10.28125" style="70" customWidth="1"/>
  </cols>
  <sheetData>
    <row r="1" spans="1:256" ht="34.5" customHeight="1">
      <c r="A1" s="170" t="s">
        <v>157</v>
      </c>
      <c r="B1" s="170"/>
      <c r="C1" s="170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2:256" ht="23.25" customHeight="1">
      <c r="B2" s="170" t="s">
        <v>93</v>
      </c>
      <c r="C2" s="170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ht="2.25" customHeight="1" thickBot="1"/>
    <row r="4" spans="1:3" ht="48.75" customHeight="1">
      <c r="A4" s="119" t="s">
        <v>47</v>
      </c>
      <c r="B4" s="120" t="s">
        <v>43</v>
      </c>
      <c r="C4" s="121" t="s">
        <v>94</v>
      </c>
    </row>
    <row r="5" spans="1:256" ht="15.75">
      <c r="A5" s="122">
        <v>1</v>
      </c>
      <c r="B5" s="116" t="s">
        <v>147</v>
      </c>
      <c r="C5" s="123">
        <v>48000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  <c r="IU5" s="93"/>
      <c r="IV5" s="93"/>
    </row>
    <row r="6" spans="1:256" ht="15.75">
      <c r="A6" s="122">
        <v>2</v>
      </c>
      <c r="B6" s="116" t="s">
        <v>141</v>
      </c>
      <c r="C6" s="123">
        <v>17308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</row>
    <row r="7" spans="1:256" ht="15.75">
      <c r="A7" s="122">
        <v>3</v>
      </c>
      <c r="B7" s="116" t="s">
        <v>148</v>
      </c>
      <c r="C7" s="123">
        <v>17000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  <c r="IU7" s="93"/>
      <c r="IV7" s="93"/>
    </row>
    <row r="8" spans="1:256" ht="18.75" customHeight="1">
      <c r="A8" s="122">
        <v>4</v>
      </c>
      <c r="B8" s="116" t="s">
        <v>221</v>
      </c>
      <c r="C8" s="123">
        <v>15000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  <c r="IU8" s="93"/>
      <c r="IV8" s="93"/>
    </row>
    <row r="9" spans="1:256" ht="15.75">
      <c r="A9" s="122">
        <v>5</v>
      </c>
      <c r="B9" s="116" t="s">
        <v>160</v>
      </c>
      <c r="C9" s="123">
        <v>10930.75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3"/>
    </row>
    <row r="10" spans="1:256" ht="15.75">
      <c r="A10" s="122">
        <v>6</v>
      </c>
      <c r="B10" s="116" t="s">
        <v>159</v>
      </c>
      <c r="C10" s="123">
        <v>10000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  <c r="IU10" s="93"/>
      <c r="IV10" s="93"/>
    </row>
    <row r="11" spans="1:256" ht="15.75">
      <c r="A11" s="122">
        <v>7</v>
      </c>
      <c r="B11" s="116" t="s">
        <v>144</v>
      </c>
      <c r="C11" s="123">
        <v>10000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  <c r="FL11" s="93"/>
      <c r="FM11" s="93"/>
      <c r="FN11" s="93"/>
      <c r="FO11" s="93"/>
      <c r="FP11" s="93"/>
      <c r="FQ11" s="93"/>
      <c r="FR11" s="93"/>
      <c r="FS11" s="93"/>
      <c r="FT11" s="93"/>
      <c r="FU11" s="93"/>
      <c r="FV11" s="93"/>
      <c r="FW11" s="93"/>
      <c r="FX11" s="93"/>
      <c r="FY11" s="93"/>
      <c r="FZ11" s="93"/>
      <c r="GA11" s="93"/>
      <c r="GB11" s="93"/>
      <c r="GC11" s="93"/>
      <c r="GD11" s="93"/>
      <c r="GE11" s="93"/>
      <c r="GF11" s="93"/>
      <c r="GG11" s="93"/>
      <c r="GH11" s="93"/>
      <c r="GI11" s="93"/>
      <c r="GJ11" s="93"/>
      <c r="GK11" s="93"/>
      <c r="GL11" s="93"/>
      <c r="GM11" s="93"/>
      <c r="GN11" s="93"/>
      <c r="GO11" s="93"/>
      <c r="GP11" s="93"/>
      <c r="GQ11" s="93"/>
      <c r="GR11" s="93"/>
      <c r="GS11" s="93"/>
      <c r="GT11" s="93"/>
      <c r="GU11" s="93"/>
      <c r="GV11" s="93"/>
      <c r="GW11" s="93"/>
      <c r="GX11" s="93"/>
      <c r="GY11" s="93"/>
      <c r="GZ11" s="93"/>
      <c r="HA11" s="93"/>
      <c r="HB11" s="93"/>
      <c r="HC11" s="93"/>
      <c r="HD11" s="93"/>
      <c r="HE11" s="93"/>
      <c r="HF11" s="93"/>
      <c r="HG11" s="93"/>
      <c r="HH11" s="93"/>
      <c r="HI11" s="93"/>
      <c r="HJ11" s="93"/>
      <c r="HK11" s="93"/>
      <c r="HL11" s="93"/>
      <c r="HM11" s="93"/>
      <c r="HN11" s="93"/>
      <c r="HO11" s="93"/>
      <c r="HP11" s="93"/>
      <c r="HQ11" s="93"/>
      <c r="HR11" s="93"/>
      <c r="HS11" s="93"/>
      <c r="HT11" s="93"/>
      <c r="HU11" s="93"/>
      <c r="HV11" s="93"/>
      <c r="HW11" s="93"/>
      <c r="HX11" s="93"/>
      <c r="HY11" s="93"/>
      <c r="HZ11" s="93"/>
      <c r="IA11" s="93"/>
      <c r="IB11" s="93"/>
      <c r="IC11" s="93"/>
      <c r="ID11" s="93"/>
      <c r="IE11" s="93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  <c r="IU11" s="93"/>
      <c r="IV11" s="93"/>
    </row>
    <row r="12" spans="1:256" ht="15.75">
      <c r="A12" s="122">
        <v>8</v>
      </c>
      <c r="B12" s="116" t="s">
        <v>255</v>
      </c>
      <c r="C12" s="123">
        <v>10000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  <c r="IV12" s="93"/>
    </row>
    <row r="13" spans="1:256" ht="15.75">
      <c r="A13" s="122">
        <v>9</v>
      </c>
      <c r="B13" s="116" t="s">
        <v>256</v>
      </c>
      <c r="C13" s="123">
        <v>9895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  <c r="HK13" s="93"/>
      <c r="HL13" s="93"/>
      <c r="HM13" s="93"/>
      <c r="HN13" s="93"/>
      <c r="HO13" s="93"/>
      <c r="HP13" s="93"/>
      <c r="HQ13" s="93"/>
      <c r="HR13" s="93"/>
      <c r="HS13" s="93"/>
      <c r="HT13" s="93"/>
      <c r="HU13" s="93"/>
      <c r="HV13" s="93"/>
      <c r="HW13" s="93"/>
      <c r="HX13" s="93"/>
      <c r="HY13" s="93"/>
      <c r="HZ13" s="93"/>
      <c r="IA13" s="93"/>
      <c r="IB13" s="93"/>
      <c r="IC13" s="93"/>
      <c r="ID13" s="93"/>
      <c r="IE13" s="93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  <c r="IU13" s="93"/>
      <c r="IV13" s="93"/>
    </row>
    <row r="14" spans="1:256" ht="15.75">
      <c r="A14" s="122">
        <v>10</v>
      </c>
      <c r="B14" s="116" t="s">
        <v>222</v>
      </c>
      <c r="C14" s="123">
        <v>9744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  <c r="HK14" s="93"/>
      <c r="HL14" s="93"/>
      <c r="HM14" s="93"/>
      <c r="HN14" s="93"/>
      <c r="HO14" s="93"/>
      <c r="HP14" s="93"/>
      <c r="HQ14" s="93"/>
      <c r="HR14" s="93"/>
      <c r="HS14" s="93"/>
      <c r="HT14" s="93"/>
      <c r="HU14" s="93"/>
      <c r="HV14" s="93"/>
      <c r="HW14" s="93"/>
      <c r="HX14" s="93"/>
      <c r="HY14" s="93"/>
      <c r="HZ14" s="93"/>
      <c r="IA14" s="93"/>
      <c r="IB14" s="93"/>
      <c r="IC14" s="93"/>
      <c r="ID14" s="93"/>
      <c r="IE14" s="93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  <c r="IU14" s="93"/>
      <c r="IV14" s="93"/>
    </row>
    <row r="15" spans="1:256" ht="15.75">
      <c r="A15" s="122">
        <v>11</v>
      </c>
      <c r="B15" s="116" t="s">
        <v>161</v>
      </c>
      <c r="C15" s="123">
        <v>9000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3"/>
      <c r="FE15" s="93"/>
      <c r="FF15" s="93"/>
      <c r="FG15" s="93"/>
      <c r="FH15" s="93"/>
      <c r="FI15" s="93"/>
      <c r="FJ15" s="93"/>
      <c r="FK15" s="93"/>
      <c r="FL15" s="93"/>
      <c r="FM15" s="93"/>
      <c r="FN15" s="93"/>
      <c r="FO15" s="93"/>
      <c r="FP15" s="93"/>
      <c r="FQ15" s="93"/>
      <c r="FR15" s="93"/>
      <c r="FS15" s="93"/>
      <c r="FT15" s="93"/>
      <c r="FU15" s="93"/>
      <c r="FV15" s="93"/>
      <c r="FW15" s="93"/>
      <c r="FX15" s="93"/>
      <c r="FY15" s="93"/>
      <c r="FZ15" s="93"/>
      <c r="GA15" s="93"/>
      <c r="GB15" s="93"/>
      <c r="GC15" s="93"/>
      <c r="GD15" s="93"/>
      <c r="GE15" s="93"/>
      <c r="GF15" s="93"/>
      <c r="GG15" s="93"/>
      <c r="GH15" s="93"/>
      <c r="GI15" s="93"/>
      <c r="GJ15" s="93"/>
      <c r="GK15" s="93"/>
      <c r="GL15" s="93"/>
      <c r="GM15" s="93"/>
      <c r="GN15" s="93"/>
      <c r="GO15" s="93"/>
      <c r="GP15" s="93"/>
      <c r="GQ15" s="93"/>
      <c r="GR15" s="93"/>
      <c r="GS15" s="93"/>
      <c r="GT15" s="93"/>
      <c r="GU15" s="93"/>
      <c r="GV15" s="93"/>
      <c r="GW15" s="93"/>
      <c r="GX15" s="93"/>
      <c r="GY15" s="93"/>
      <c r="GZ15" s="93"/>
      <c r="HA15" s="93"/>
      <c r="HB15" s="93"/>
      <c r="HC15" s="93"/>
      <c r="HD15" s="93"/>
      <c r="HE15" s="93"/>
      <c r="HF15" s="93"/>
      <c r="HG15" s="93"/>
      <c r="HH15" s="93"/>
      <c r="HI15" s="93"/>
      <c r="HJ15" s="93"/>
      <c r="HK15" s="93"/>
      <c r="HL15" s="93"/>
      <c r="HM15" s="93"/>
      <c r="HN15" s="93"/>
      <c r="HO15" s="93"/>
      <c r="HP15" s="93"/>
      <c r="HQ15" s="93"/>
      <c r="HR15" s="93"/>
      <c r="HS15" s="93"/>
      <c r="HT15" s="93"/>
      <c r="HU15" s="93"/>
      <c r="HV15" s="93"/>
      <c r="HW15" s="93"/>
      <c r="HX15" s="93"/>
      <c r="HY15" s="93"/>
      <c r="HZ15" s="93"/>
      <c r="IA15" s="93"/>
      <c r="IB15" s="93"/>
      <c r="IC15" s="93"/>
      <c r="ID15" s="93"/>
      <c r="IE15" s="93"/>
      <c r="IF15" s="93"/>
      <c r="IG15" s="93"/>
      <c r="IH15" s="93"/>
      <c r="II15" s="93"/>
      <c r="IJ15" s="93"/>
      <c r="IK15" s="93"/>
      <c r="IL15" s="93"/>
      <c r="IM15" s="93"/>
      <c r="IN15" s="93"/>
      <c r="IO15" s="93"/>
      <c r="IP15" s="93"/>
      <c r="IQ15" s="93"/>
      <c r="IR15" s="93"/>
      <c r="IS15" s="93"/>
      <c r="IT15" s="93"/>
      <c r="IU15" s="93"/>
      <c r="IV15" s="93"/>
    </row>
    <row r="16" spans="1:256" ht="15.75">
      <c r="A16" s="122">
        <v>12</v>
      </c>
      <c r="B16" s="116" t="s">
        <v>223</v>
      </c>
      <c r="C16" s="123">
        <v>9000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3"/>
      <c r="DN16" s="93"/>
      <c r="DO16" s="93"/>
      <c r="DP16" s="93"/>
      <c r="DQ16" s="93"/>
      <c r="DR16" s="93"/>
      <c r="DS16" s="93"/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3"/>
      <c r="EF16" s="93"/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3"/>
      <c r="FF16" s="93"/>
      <c r="FG16" s="93"/>
      <c r="FH16" s="93"/>
      <c r="FI16" s="93"/>
      <c r="FJ16" s="93"/>
      <c r="FK16" s="93"/>
      <c r="FL16" s="93"/>
      <c r="FM16" s="93"/>
      <c r="FN16" s="93"/>
      <c r="FO16" s="93"/>
      <c r="FP16" s="93"/>
      <c r="FQ16" s="93"/>
      <c r="FR16" s="93"/>
      <c r="FS16" s="93"/>
      <c r="FT16" s="93"/>
      <c r="FU16" s="93"/>
      <c r="FV16" s="93"/>
      <c r="FW16" s="93"/>
      <c r="FX16" s="93"/>
      <c r="FY16" s="93"/>
      <c r="FZ16" s="93"/>
      <c r="GA16" s="93"/>
      <c r="GB16" s="93"/>
      <c r="GC16" s="93"/>
      <c r="GD16" s="93"/>
      <c r="GE16" s="93"/>
      <c r="GF16" s="93"/>
      <c r="GG16" s="93"/>
      <c r="GH16" s="93"/>
      <c r="GI16" s="93"/>
      <c r="GJ16" s="93"/>
      <c r="GK16" s="93"/>
      <c r="GL16" s="93"/>
      <c r="GM16" s="93"/>
      <c r="GN16" s="93"/>
      <c r="GO16" s="93"/>
      <c r="GP16" s="93"/>
      <c r="GQ16" s="93"/>
      <c r="GR16" s="93"/>
      <c r="GS16" s="93"/>
      <c r="GT16" s="93"/>
      <c r="GU16" s="93"/>
      <c r="GV16" s="93"/>
      <c r="GW16" s="93"/>
      <c r="GX16" s="93"/>
      <c r="GY16" s="93"/>
      <c r="GZ16" s="93"/>
      <c r="HA16" s="93"/>
      <c r="HB16" s="93"/>
      <c r="HC16" s="93"/>
      <c r="HD16" s="93"/>
      <c r="HE16" s="93"/>
      <c r="HF16" s="93"/>
      <c r="HG16" s="93"/>
      <c r="HH16" s="93"/>
      <c r="HI16" s="93"/>
      <c r="HJ16" s="93"/>
      <c r="HK16" s="93"/>
      <c r="HL16" s="93"/>
      <c r="HM16" s="93"/>
      <c r="HN16" s="93"/>
      <c r="HO16" s="93"/>
      <c r="HP16" s="93"/>
      <c r="HQ16" s="93"/>
      <c r="HR16" s="93"/>
      <c r="HS16" s="93"/>
      <c r="HT16" s="93"/>
      <c r="HU16" s="93"/>
      <c r="HV16" s="93"/>
      <c r="HW16" s="93"/>
      <c r="HX16" s="93"/>
      <c r="HY16" s="93"/>
      <c r="HZ16" s="93"/>
      <c r="IA16" s="93"/>
      <c r="IB16" s="93"/>
      <c r="IC16" s="93"/>
      <c r="ID16" s="93"/>
      <c r="IE16" s="93"/>
      <c r="IF16" s="93"/>
      <c r="IG16" s="93"/>
      <c r="IH16" s="93"/>
      <c r="II16" s="93"/>
      <c r="IJ16" s="93"/>
      <c r="IK16" s="93"/>
      <c r="IL16" s="93"/>
      <c r="IM16" s="93"/>
      <c r="IN16" s="93"/>
      <c r="IO16" s="93"/>
      <c r="IP16" s="93"/>
      <c r="IQ16" s="93"/>
      <c r="IR16" s="93"/>
      <c r="IS16" s="93"/>
      <c r="IT16" s="93"/>
      <c r="IU16" s="93"/>
      <c r="IV16" s="93"/>
    </row>
    <row r="17" spans="1:256" ht="15.75">
      <c r="A17" s="122">
        <v>13</v>
      </c>
      <c r="B17" s="116" t="s">
        <v>224</v>
      </c>
      <c r="C17" s="123">
        <v>9000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3"/>
      <c r="FP17" s="93"/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3"/>
      <c r="GC17" s="93"/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3"/>
      <c r="GP17" s="93"/>
      <c r="GQ17" s="93"/>
      <c r="GR17" s="93"/>
      <c r="GS17" s="93"/>
      <c r="GT17" s="93"/>
      <c r="GU17" s="93"/>
      <c r="GV17" s="93"/>
      <c r="GW17" s="93"/>
      <c r="GX17" s="93"/>
      <c r="GY17" s="93"/>
      <c r="GZ17" s="93"/>
      <c r="HA17" s="93"/>
      <c r="HB17" s="93"/>
      <c r="HC17" s="93"/>
      <c r="HD17" s="93"/>
      <c r="HE17" s="93"/>
      <c r="HF17" s="93"/>
      <c r="HG17" s="93"/>
      <c r="HH17" s="93"/>
      <c r="HI17" s="93"/>
      <c r="HJ17" s="93"/>
      <c r="HK17" s="93"/>
      <c r="HL17" s="93"/>
      <c r="HM17" s="93"/>
      <c r="HN17" s="93"/>
      <c r="HO17" s="93"/>
      <c r="HP17" s="93"/>
      <c r="HQ17" s="93"/>
      <c r="HR17" s="93"/>
      <c r="HS17" s="93"/>
      <c r="HT17" s="93"/>
      <c r="HU17" s="93"/>
      <c r="HV17" s="93"/>
      <c r="HW17" s="93"/>
      <c r="HX17" s="93"/>
      <c r="HY17" s="93"/>
      <c r="HZ17" s="93"/>
      <c r="IA17" s="93"/>
      <c r="IB17" s="93"/>
      <c r="IC17" s="93"/>
      <c r="ID17" s="93"/>
      <c r="IE17" s="93"/>
      <c r="IF17" s="93"/>
      <c r="IG17" s="93"/>
      <c r="IH17" s="93"/>
      <c r="II17" s="93"/>
      <c r="IJ17" s="93"/>
      <c r="IK17" s="93"/>
      <c r="IL17" s="93"/>
      <c r="IM17" s="93"/>
      <c r="IN17" s="93"/>
      <c r="IO17" s="93"/>
      <c r="IP17" s="93"/>
      <c r="IQ17" s="93"/>
      <c r="IR17" s="93"/>
      <c r="IS17" s="93"/>
      <c r="IT17" s="93"/>
      <c r="IU17" s="93"/>
      <c r="IV17" s="93"/>
    </row>
    <row r="18" spans="1:256" ht="15.75">
      <c r="A18" s="122">
        <v>14</v>
      </c>
      <c r="B18" s="116" t="s">
        <v>225</v>
      </c>
      <c r="C18" s="123">
        <v>9000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H18" s="93"/>
      <c r="FI18" s="93"/>
      <c r="FJ18" s="93"/>
      <c r="FK18" s="93"/>
      <c r="FL18" s="93"/>
      <c r="FM18" s="93"/>
      <c r="FN18" s="93"/>
      <c r="FO18" s="93"/>
      <c r="FP18" s="93"/>
      <c r="FQ18" s="93"/>
      <c r="FR18" s="93"/>
      <c r="FS18" s="93"/>
      <c r="FT18" s="93"/>
      <c r="FU18" s="93"/>
      <c r="FV18" s="93"/>
      <c r="FW18" s="93"/>
      <c r="FX18" s="93"/>
      <c r="FY18" s="93"/>
      <c r="FZ18" s="93"/>
      <c r="GA18" s="93"/>
      <c r="GB18" s="93"/>
      <c r="GC18" s="93"/>
      <c r="GD18" s="93"/>
      <c r="GE18" s="93"/>
      <c r="GF18" s="93"/>
      <c r="GG18" s="93"/>
      <c r="GH18" s="93"/>
      <c r="GI18" s="93"/>
      <c r="GJ18" s="93"/>
      <c r="GK18" s="93"/>
      <c r="GL18" s="93"/>
      <c r="GM18" s="93"/>
      <c r="GN18" s="93"/>
      <c r="GO18" s="93"/>
      <c r="GP18" s="93"/>
      <c r="GQ18" s="93"/>
      <c r="GR18" s="93"/>
      <c r="GS18" s="93"/>
      <c r="GT18" s="93"/>
      <c r="GU18" s="93"/>
      <c r="GV18" s="93"/>
      <c r="GW18" s="93"/>
      <c r="GX18" s="93"/>
      <c r="GY18" s="93"/>
      <c r="GZ18" s="93"/>
      <c r="HA18" s="93"/>
      <c r="HB18" s="93"/>
      <c r="HC18" s="93"/>
      <c r="HD18" s="93"/>
      <c r="HE18" s="93"/>
      <c r="HF18" s="93"/>
      <c r="HG18" s="93"/>
      <c r="HH18" s="93"/>
      <c r="HI18" s="93"/>
      <c r="HJ18" s="93"/>
      <c r="HK18" s="93"/>
      <c r="HL18" s="93"/>
      <c r="HM18" s="93"/>
      <c r="HN18" s="93"/>
      <c r="HO18" s="93"/>
      <c r="HP18" s="93"/>
      <c r="HQ18" s="93"/>
      <c r="HR18" s="93"/>
      <c r="HS18" s="93"/>
      <c r="HT18" s="93"/>
      <c r="HU18" s="93"/>
      <c r="HV18" s="93"/>
      <c r="HW18" s="93"/>
      <c r="HX18" s="93"/>
      <c r="HY18" s="93"/>
      <c r="HZ18" s="93"/>
      <c r="IA18" s="93"/>
      <c r="IB18" s="93"/>
      <c r="IC18" s="93"/>
      <c r="ID18" s="93"/>
      <c r="IE18" s="93"/>
      <c r="IF18" s="93"/>
      <c r="IG18" s="93"/>
      <c r="IH18" s="93"/>
      <c r="II18" s="93"/>
      <c r="IJ18" s="93"/>
      <c r="IK18" s="93"/>
      <c r="IL18" s="93"/>
      <c r="IM18" s="93"/>
      <c r="IN18" s="93"/>
      <c r="IO18" s="93"/>
      <c r="IP18" s="93"/>
      <c r="IQ18" s="93"/>
      <c r="IR18" s="93"/>
      <c r="IS18" s="93"/>
      <c r="IT18" s="93"/>
      <c r="IU18" s="93"/>
      <c r="IV18" s="93"/>
    </row>
    <row r="19" spans="1:256" ht="15.75">
      <c r="A19" s="122">
        <v>15</v>
      </c>
      <c r="B19" s="116" t="s">
        <v>257</v>
      </c>
      <c r="C19" s="123">
        <v>9000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3"/>
      <c r="DX19" s="93"/>
      <c r="DY19" s="93"/>
      <c r="DZ19" s="93"/>
      <c r="EA19" s="93"/>
      <c r="EB19" s="93"/>
      <c r="EC19" s="93"/>
      <c r="ED19" s="93"/>
      <c r="EE19" s="93"/>
      <c r="EF19" s="93"/>
      <c r="EG19" s="93"/>
      <c r="EH19" s="93"/>
      <c r="EI19" s="93"/>
      <c r="EJ19" s="93"/>
      <c r="EK19" s="93"/>
      <c r="EL19" s="93"/>
      <c r="EM19" s="93"/>
      <c r="EN19" s="93"/>
      <c r="EO19" s="93"/>
      <c r="EP19" s="93"/>
      <c r="EQ19" s="93"/>
      <c r="ER19" s="93"/>
      <c r="ES19" s="93"/>
      <c r="ET19" s="93"/>
      <c r="EU19" s="93"/>
      <c r="EV19" s="93"/>
      <c r="EW19" s="93"/>
      <c r="EX19" s="93"/>
      <c r="EY19" s="93"/>
      <c r="EZ19" s="93"/>
      <c r="FA19" s="93"/>
      <c r="FB19" s="93"/>
      <c r="FC19" s="93"/>
      <c r="FD19" s="93"/>
      <c r="FE19" s="93"/>
      <c r="FF19" s="93"/>
      <c r="FG19" s="93"/>
      <c r="FH19" s="93"/>
      <c r="FI19" s="93"/>
      <c r="FJ19" s="93"/>
      <c r="FK19" s="93"/>
      <c r="FL19" s="93"/>
      <c r="FM19" s="93"/>
      <c r="FN19" s="93"/>
      <c r="FO19" s="93"/>
      <c r="FP19" s="93"/>
      <c r="FQ19" s="93"/>
      <c r="FR19" s="93"/>
      <c r="FS19" s="93"/>
      <c r="FT19" s="93"/>
      <c r="FU19" s="93"/>
      <c r="FV19" s="93"/>
      <c r="FW19" s="93"/>
      <c r="FX19" s="93"/>
      <c r="FY19" s="93"/>
      <c r="FZ19" s="93"/>
      <c r="GA19" s="93"/>
      <c r="GB19" s="93"/>
      <c r="GC19" s="93"/>
      <c r="GD19" s="93"/>
      <c r="GE19" s="93"/>
      <c r="GF19" s="93"/>
      <c r="GG19" s="93"/>
      <c r="GH19" s="93"/>
      <c r="GI19" s="93"/>
      <c r="GJ19" s="93"/>
      <c r="GK19" s="93"/>
      <c r="GL19" s="93"/>
      <c r="GM19" s="93"/>
      <c r="GN19" s="93"/>
      <c r="GO19" s="93"/>
      <c r="GP19" s="93"/>
      <c r="GQ19" s="93"/>
      <c r="GR19" s="93"/>
      <c r="GS19" s="93"/>
      <c r="GT19" s="93"/>
      <c r="GU19" s="93"/>
      <c r="GV19" s="93"/>
      <c r="GW19" s="93"/>
      <c r="GX19" s="93"/>
      <c r="GY19" s="93"/>
      <c r="GZ19" s="93"/>
      <c r="HA19" s="93"/>
      <c r="HB19" s="93"/>
      <c r="HC19" s="93"/>
      <c r="HD19" s="93"/>
      <c r="HE19" s="93"/>
      <c r="HF19" s="93"/>
      <c r="HG19" s="93"/>
      <c r="HH19" s="93"/>
      <c r="HI19" s="93"/>
      <c r="HJ19" s="93"/>
      <c r="HK19" s="93"/>
      <c r="HL19" s="93"/>
      <c r="HM19" s="93"/>
      <c r="HN19" s="93"/>
      <c r="HO19" s="93"/>
      <c r="HP19" s="93"/>
      <c r="HQ19" s="93"/>
      <c r="HR19" s="93"/>
      <c r="HS19" s="93"/>
      <c r="HT19" s="93"/>
      <c r="HU19" s="93"/>
      <c r="HV19" s="93"/>
      <c r="HW19" s="93"/>
      <c r="HX19" s="93"/>
      <c r="HY19" s="93"/>
      <c r="HZ19" s="93"/>
      <c r="IA19" s="93"/>
      <c r="IB19" s="93"/>
      <c r="IC19" s="93"/>
      <c r="ID19" s="93"/>
      <c r="IE19" s="93"/>
      <c r="IF19" s="93"/>
      <c r="IG19" s="93"/>
      <c r="IH19" s="93"/>
      <c r="II19" s="93"/>
      <c r="IJ19" s="93"/>
      <c r="IK19" s="93"/>
      <c r="IL19" s="93"/>
      <c r="IM19" s="93"/>
      <c r="IN19" s="93"/>
      <c r="IO19" s="93"/>
      <c r="IP19" s="93"/>
      <c r="IQ19" s="93"/>
      <c r="IR19" s="93"/>
      <c r="IS19" s="93"/>
      <c r="IT19" s="93"/>
      <c r="IU19" s="93"/>
      <c r="IV19" s="93"/>
    </row>
    <row r="20" spans="1:256" ht="31.5">
      <c r="A20" s="122">
        <v>16</v>
      </c>
      <c r="B20" s="116" t="s">
        <v>226</v>
      </c>
      <c r="C20" s="123">
        <v>9000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3"/>
      <c r="EH20" s="93"/>
      <c r="EI20" s="93"/>
      <c r="EJ20" s="93"/>
      <c r="EK20" s="93"/>
      <c r="EL20" s="93"/>
      <c r="EM20" s="93"/>
      <c r="EN20" s="93"/>
      <c r="EO20" s="93"/>
      <c r="EP20" s="93"/>
      <c r="EQ20" s="93"/>
      <c r="ER20" s="93"/>
      <c r="ES20" s="93"/>
      <c r="ET20" s="93"/>
      <c r="EU20" s="93"/>
      <c r="EV20" s="93"/>
      <c r="EW20" s="93"/>
      <c r="EX20" s="93"/>
      <c r="EY20" s="93"/>
      <c r="EZ20" s="93"/>
      <c r="FA20" s="93"/>
      <c r="FB20" s="93"/>
      <c r="FC20" s="93"/>
      <c r="FD20" s="93"/>
      <c r="FE20" s="93"/>
      <c r="FF20" s="93"/>
      <c r="FG20" s="93"/>
      <c r="FH20" s="93"/>
      <c r="FI20" s="93"/>
      <c r="FJ20" s="93"/>
      <c r="FK20" s="93"/>
      <c r="FL20" s="93"/>
      <c r="FM20" s="93"/>
      <c r="FN20" s="93"/>
      <c r="FO20" s="93"/>
      <c r="FP20" s="93"/>
      <c r="FQ20" s="93"/>
      <c r="FR20" s="93"/>
      <c r="FS20" s="93"/>
      <c r="FT20" s="93"/>
      <c r="FU20" s="93"/>
      <c r="FV20" s="93"/>
      <c r="FW20" s="93"/>
      <c r="FX20" s="93"/>
      <c r="FY20" s="93"/>
      <c r="FZ20" s="93"/>
      <c r="GA20" s="93"/>
      <c r="GB20" s="93"/>
      <c r="GC20" s="93"/>
      <c r="GD20" s="93"/>
      <c r="GE20" s="93"/>
      <c r="GF20" s="93"/>
      <c r="GG20" s="93"/>
      <c r="GH20" s="93"/>
      <c r="GI20" s="93"/>
      <c r="GJ20" s="93"/>
      <c r="GK20" s="93"/>
      <c r="GL20" s="93"/>
      <c r="GM20" s="93"/>
      <c r="GN20" s="93"/>
      <c r="GO20" s="93"/>
      <c r="GP20" s="93"/>
      <c r="GQ20" s="93"/>
      <c r="GR20" s="93"/>
      <c r="GS20" s="93"/>
      <c r="GT20" s="93"/>
      <c r="GU20" s="93"/>
      <c r="GV20" s="93"/>
      <c r="GW20" s="93"/>
      <c r="GX20" s="93"/>
      <c r="GY20" s="93"/>
      <c r="GZ20" s="93"/>
      <c r="HA20" s="93"/>
      <c r="HB20" s="93"/>
      <c r="HC20" s="93"/>
      <c r="HD20" s="93"/>
      <c r="HE20" s="93"/>
      <c r="HF20" s="93"/>
      <c r="HG20" s="93"/>
      <c r="HH20" s="93"/>
      <c r="HI20" s="93"/>
      <c r="HJ20" s="93"/>
      <c r="HK20" s="93"/>
      <c r="HL20" s="93"/>
      <c r="HM20" s="93"/>
      <c r="HN20" s="93"/>
      <c r="HO20" s="93"/>
      <c r="HP20" s="93"/>
      <c r="HQ20" s="93"/>
      <c r="HR20" s="93"/>
      <c r="HS20" s="93"/>
      <c r="HT20" s="93"/>
      <c r="HU20" s="93"/>
      <c r="HV20" s="93"/>
      <c r="HW20" s="93"/>
      <c r="HX20" s="93"/>
      <c r="HY20" s="93"/>
      <c r="HZ20" s="93"/>
      <c r="IA20" s="93"/>
      <c r="IB20" s="93"/>
      <c r="IC20" s="93"/>
      <c r="ID20" s="93"/>
      <c r="IE20" s="93"/>
      <c r="IF20" s="93"/>
      <c r="IG20" s="93"/>
      <c r="IH20" s="93"/>
      <c r="II20" s="93"/>
      <c r="IJ20" s="93"/>
      <c r="IK20" s="93"/>
      <c r="IL20" s="93"/>
      <c r="IM20" s="93"/>
      <c r="IN20" s="93"/>
      <c r="IO20" s="93"/>
      <c r="IP20" s="93"/>
      <c r="IQ20" s="93"/>
      <c r="IR20" s="93"/>
      <c r="IS20" s="93"/>
      <c r="IT20" s="93"/>
      <c r="IU20" s="93"/>
      <c r="IV20" s="93"/>
    </row>
    <row r="21" spans="1:256" ht="15.75">
      <c r="A21" s="122">
        <v>17</v>
      </c>
      <c r="B21" s="116" t="s">
        <v>227</v>
      </c>
      <c r="C21" s="123">
        <v>9000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3"/>
      <c r="DT21" s="93"/>
      <c r="DU21" s="93"/>
      <c r="DV21" s="93"/>
      <c r="DW21" s="93"/>
      <c r="DX21" s="93"/>
      <c r="DY21" s="93"/>
      <c r="DZ21" s="93"/>
      <c r="EA21" s="93"/>
      <c r="EB21" s="93"/>
      <c r="EC21" s="93"/>
      <c r="ED21" s="93"/>
      <c r="EE21" s="93"/>
      <c r="EF21" s="93"/>
      <c r="EG21" s="93"/>
      <c r="EH21" s="93"/>
      <c r="EI21" s="93"/>
      <c r="EJ21" s="93"/>
      <c r="EK21" s="93"/>
      <c r="EL21" s="93"/>
      <c r="EM21" s="93"/>
      <c r="EN21" s="93"/>
      <c r="EO21" s="93"/>
      <c r="EP21" s="93"/>
      <c r="EQ21" s="93"/>
      <c r="ER21" s="93"/>
      <c r="ES21" s="93"/>
      <c r="ET21" s="93"/>
      <c r="EU21" s="93"/>
      <c r="EV21" s="93"/>
      <c r="EW21" s="93"/>
      <c r="EX21" s="93"/>
      <c r="EY21" s="93"/>
      <c r="EZ21" s="93"/>
      <c r="FA21" s="93"/>
      <c r="FB21" s="93"/>
      <c r="FC21" s="93"/>
      <c r="FD21" s="93"/>
      <c r="FE21" s="93"/>
      <c r="FF21" s="93"/>
      <c r="FG21" s="93"/>
      <c r="FH21" s="93"/>
      <c r="FI21" s="93"/>
      <c r="FJ21" s="93"/>
      <c r="FK21" s="93"/>
      <c r="FL21" s="93"/>
      <c r="FM21" s="93"/>
      <c r="FN21" s="93"/>
      <c r="FO21" s="93"/>
      <c r="FP21" s="93"/>
      <c r="FQ21" s="93"/>
      <c r="FR21" s="93"/>
      <c r="FS21" s="93"/>
      <c r="FT21" s="93"/>
      <c r="FU21" s="93"/>
      <c r="FV21" s="93"/>
      <c r="FW21" s="93"/>
      <c r="FX21" s="93"/>
      <c r="FY21" s="93"/>
      <c r="FZ21" s="93"/>
      <c r="GA21" s="93"/>
      <c r="GB21" s="93"/>
      <c r="GC21" s="93"/>
      <c r="GD21" s="93"/>
      <c r="GE21" s="93"/>
      <c r="GF21" s="93"/>
      <c r="GG21" s="93"/>
      <c r="GH21" s="93"/>
      <c r="GI21" s="93"/>
      <c r="GJ21" s="93"/>
      <c r="GK21" s="93"/>
      <c r="GL21" s="93"/>
      <c r="GM21" s="93"/>
      <c r="GN21" s="93"/>
      <c r="GO21" s="93"/>
      <c r="GP21" s="93"/>
      <c r="GQ21" s="93"/>
      <c r="GR21" s="93"/>
      <c r="GS21" s="93"/>
      <c r="GT21" s="93"/>
      <c r="GU21" s="93"/>
      <c r="GV21" s="93"/>
      <c r="GW21" s="93"/>
      <c r="GX21" s="93"/>
      <c r="GY21" s="93"/>
      <c r="GZ21" s="93"/>
      <c r="HA21" s="93"/>
      <c r="HB21" s="93"/>
      <c r="HC21" s="93"/>
      <c r="HD21" s="93"/>
      <c r="HE21" s="93"/>
      <c r="HF21" s="93"/>
      <c r="HG21" s="93"/>
      <c r="HH21" s="93"/>
      <c r="HI21" s="93"/>
      <c r="HJ21" s="93"/>
      <c r="HK21" s="93"/>
      <c r="HL21" s="93"/>
      <c r="HM21" s="93"/>
      <c r="HN21" s="93"/>
      <c r="HO21" s="93"/>
      <c r="HP21" s="93"/>
      <c r="HQ21" s="93"/>
      <c r="HR21" s="93"/>
      <c r="HS21" s="93"/>
      <c r="HT21" s="93"/>
      <c r="HU21" s="93"/>
      <c r="HV21" s="93"/>
      <c r="HW21" s="93"/>
      <c r="HX21" s="93"/>
      <c r="HY21" s="93"/>
      <c r="HZ21" s="93"/>
      <c r="IA21" s="93"/>
      <c r="IB21" s="93"/>
      <c r="IC21" s="93"/>
      <c r="ID21" s="93"/>
      <c r="IE21" s="93"/>
      <c r="IF21" s="93"/>
      <c r="IG21" s="93"/>
      <c r="IH21" s="93"/>
      <c r="II21" s="93"/>
      <c r="IJ21" s="93"/>
      <c r="IK21" s="93"/>
      <c r="IL21" s="93"/>
      <c r="IM21" s="93"/>
      <c r="IN21" s="93"/>
      <c r="IO21" s="93"/>
      <c r="IP21" s="93"/>
      <c r="IQ21" s="93"/>
      <c r="IR21" s="93"/>
      <c r="IS21" s="93"/>
      <c r="IT21" s="93"/>
      <c r="IU21" s="93"/>
      <c r="IV21" s="93"/>
    </row>
    <row r="22" spans="1:256" ht="15.75">
      <c r="A22" s="122">
        <v>18</v>
      </c>
      <c r="B22" s="116" t="s">
        <v>228</v>
      </c>
      <c r="C22" s="123">
        <v>9000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/>
      <c r="CJ22" s="93"/>
      <c r="CK22" s="93"/>
      <c r="CL22" s="93"/>
      <c r="CM22" s="93"/>
      <c r="CN22" s="93"/>
      <c r="CO22" s="93"/>
      <c r="CP22" s="93"/>
      <c r="CQ22" s="93"/>
      <c r="CR22" s="93"/>
      <c r="CS22" s="93"/>
      <c r="CT22" s="93"/>
      <c r="CU22" s="93"/>
      <c r="CV22" s="93"/>
      <c r="CW22" s="93"/>
      <c r="CX22" s="93"/>
      <c r="CY22" s="93"/>
      <c r="CZ22" s="93"/>
      <c r="DA22" s="93"/>
      <c r="DB22" s="93"/>
      <c r="DC22" s="93"/>
      <c r="DD22" s="93"/>
      <c r="DE22" s="93"/>
      <c r="DF22" s="93"/>
      <c r="DG22" s="93"/>
      <c r="DH22" s="93"/>
      <c r="DI22" s="93"/>
      <c r="DJ22" s="93"/>
      <c r="DK22" s="93"/>
      <c r="DL22" s="93"/>
      <c r="DM22" s="93"/>
      <c r="DN22" s="93"/>
      <c r="DO22" s="93"/>
      <c r="DP22" s="93"/>
      <c r="DQ22" s="93"/>
      <c r="DR22" s="93"/>
      <c r="DS22" s="93"/>
      <c r="DT22" s="93"/>
      <c r="DU22" s="93"/>
      <c r="DV22" s="93"/>
      <c r="DW22" s="93"/>
      <c r="DX22" s="93"/>
      <c r="DY22" s="93"/>
      <c r="DZ22" s="93"/>
      <c r="EA22" s="93"/>
      <c r="EB22" s="93"/>
      <c r="EC22" s="93"/>
      <c r="ED22" s="93"/>
      <c r="EE22" s="93"/>
      <c r="EF22" s="93"/>
      <c r="EG22" s="93"/>
      <c r="EH22" s="93"/>
      <c r="EI22" s="93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3"/>
      <c r="FH22" s="93"/>
      <c r="FI22" s="93"/>
      <c r="FJ22" s="93"/>
      <c r="FK22" s="93"/>
      <c r="FL22" s="93"/>
      <c r="FM22" s="93"/>
      <c r="FN22" s="93"/>
      <c r="FO22" s="93"/>
      <c r="FP22" s="93"/>
      <c r="FQ22" s="93"/>
      <c r="FR22" s="93"/>
      <c r="FS22" s="93"/>
      <c r="FT22" s="93"/>
      <c r="FU22" s="93"/>
      <c r="FV22" s="93"/>
      <c r="FW22" s="93"/>
      <c r="FX22" s="93"/>
      <c r="FY22" s="93"/>
      <c r="FZ22" s="93"/>
      <c r="GA22" s="93"/>
      <c r="GB22" s="93"/>
      <c r="GC22" s="93"/>
      <c r="GD22" s="93"/>
      <c r="GE22" s="93"/>
      <c r="GF22" s="93"/>
      <c r="GG22" s="93"/>
      <c r="GH22" s="93"/>
      <c r="GI22" s="93"/>
      <c r="GJ22" s="93"/>
      <c r="GK22" s="93"/>
      <c r="GL22" s="93"/>
      <c r="GM22" s="93"/>
      <c r="GN22" s="93"/>
      <c r="GO22" s="93"/>
      <c r="GP22" s="93"/>
      <c r="GQ22" s="93"/>
      <c r="GR22" s="93"/>
      <c r="GS22" s="93"/>
      <c r="GT22" s="93"/>
      <c r="GU22" s="93"/>
      <c r="GV22" s="93"/>
      <c r="GW22" s="93"/>
      <c r="GX22" s="93"/>
      <c r="GY22" s="93"/>
      <c r="GZ22" s="93"/>
      <c r="HA22" s="93"/>
      <c r="HB22" s="93"/>
      <c r="HC22" s="93"/>
      <c r="HD22" s="93"/>
      <c r="HE22" s="93"/>
      <c r="HF22" s="93"/>
      <c r="HG22" s="93"/>
      <c r="HH22" s="93"/>
      <c r="HI22" s="93"/>
      <c r="HJ22" s="93"/>
      <c r="HK22" s="93"/>
      <c r="HL22" s="93"/>
      <c r="HM22" s="93"/>
      <c r="HN22" s="93"/>
      <c r="HO22" s="93"/>
      <c r="HP22" s="93"/>
      <c r="HQ22" s="93"/>
      <c r="HR22" s="93"/>
      <c r="HS22" s="93"/>
      <c r="HT22" s="93"/>
      <c r="HU22" s="93"/>
      <c r="HV22" s="93"/>
      <c r="HW22" s="93"/>
      <c r="HX22" s="93"/>
      <c r="HY22" s="93"/>
      <c r="HZ22" s="93"/>
      <c r="IA22" s="93"/>
      <c r="IB22" s="93"/>
      <c r="IC22" s="93"/>
      <c r="ID22" s="93"/>
      <c r="IE22" s="93"/>
      <c r="IF22" s="93"/>
      <c r="IG22" s="93"/>
      <c r="IH22" s="93"/>
      <c r="II22" s="93"/>
      <c r="IJ22" s="93"/>
      <c r="IK22" s="93"/>
      <c r="IL22" s="93"/>
      <c r="IM22" s="93"/>
      <c r="IN22" s="93"/>
      <c r="IO22" s="93"/>
      <c r="IP22" s="93"/>
      <c r="IQ22" s="93"/>
      <c r="IR22" s="93"/>
      <c r="IS22" s="93"/>
      <c r="IT22" s="93"/>
      <c r="IU22" s="93"/>
      <c r="IV22" s="93"/>
    </row>
    <row r="23" spans="1:256" ht="15.75">
      <c r="A23" s="122">
        <v>19</v>
      </c>
      <c r="B23" s="116" t="s">
        <v>229</v>
      </c>
      <c r="C23" s="123">
        <v>9000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93"/>
      <c r="DC23" s="93"/>
      <c r="DD23" s="93"/>
      <c r="DE23" s="93"/>
      <c r="DF23" s="93"/>
      <c r="DG23" s="93"/>
      <c r="DH23" s="93"/>
      <c r="DI23" s="93"/>
      <c r="DJ23" s="93"/>
      <c r="DK23" s="93"/>
      <c r="DL23" s="93"/>
      <c r="DM23" s="93"/>
      <c r="DN23" s="93"/>
      <c r="DO23" s="93"/>
      <c r="DP23" s="93"/>
      <c r="DQ23" s="93"/>
      <c r="DR23" s="93"/>
      <c r="DS23" s="93"/>
      <c r="DT23" s="93"/>
      <c r="DU23" s="93"/>
      <c r="DV23" s="93"/>
      <c r="DW23" s="93"/>
      <c r="DX23" s="9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  <c r="FD23" s="93"/>
      <c r="FE23" s="93"/>
      <c r="FF23" s="93"/>
      <c r="FG23" s="93"/>
      <c r="FH23" s="93"/>
      <c r="FI23" s="93"/>
      <c r="FJ23" s="93"/>
      <c r="FK23" s="93"/>
      <c r="FL23" s="93"/>
      <c r="FM23" s="93"/>
      <c r="FN23" s="93"/>
      <c r="FO23" s="93"/>
      <c r="FP23" s="93"/>
      <c r="FQ23" s="93"/>
      <c r="FR23" s="93"/>
      <c r="FS23" s="93"/>
      <c r="FT23" s="93"/>
      <c r="FU23" s="93"/>
      <c r="FV23" s="93"/>
      <c r="FW23" s="93"/>
      <c r="FX23" s="93"/>
      <c r="FY23" s="93"/>
      <c r="FZ23" s="93"/>
      <c r="GA23" s="93"/>
      <c r="GB23" s="93"/>
      <c r="GC23" s="93"/>
      <c r="GD23" s="93"/>
      <c r="GE23" s="93"/>
      <c r="GF23" s="93"/>
      <c r="GG23" s="93"/>
      <c r="GH23" s="93"/>
      <c r="GI23" s="93"/>
      <c r="GJ23" s="93"/>
      <c r="GK23" s="93"/>
      <c r="GL23" s="93"/>
      <c r="GM23" s="93"/>
      <c r="GN23" s="93"/>
      <c r="GO23" s="93"/>
      <c r="GP23" s="93"/>
      <c r="GQ23" s="93"/>
      <c r="GR23" s="93"/>
      <c r="GS23" s="93"/>
      <c r="GT23" s="93"/>
      <c r="GU23" s="93"/>
      <c r="GV23" s="93"/>
      <c r="GW23" s="93"/>
      <c r="GX23" s="93"/>
      <c r="GY23" s="93"/>
      <c r="GZ23" s="93"/>
      <c r="HA23" s="93"/>
      <c r="HB23" s="93"/>
      <c r="HC23" s="93"/>
      <c r="HD23" s="93"/>
      <c r="HE23" s="93"/>
      <c r="HF23" s="93"/>
      <c r="HG23" s="93"/>
      <c r="HH23" s="93"/>
      <c r="HI23" s="93"/>
      <c r="HJ23" s="93"/>
      <c r="HK23" s="93"/>
      <c r="HL23" s="93"/>
      <c r="HM23" s="93"/>
      <c r="HN23" s="93"/>
      <c r="HO23" s="93"/>
      <c r="HP23" s="93"/>
      <c r="HQ23" s="93"/>
      <c r="HR23" s="93"/>
      <c r="HS23" s="93"/>
      <c r="HT23" s="93"/>
      <c r="HU23" s="93"/>
      <c r="HV23" s="93"/>
      <c r="HW23" s="93"/>
      <c r="HX23" s="93"/>
      <c r="HY23" s="93"/>
      <c r="HZ23" s="93"/>
      <c r="IA23" s="93"/>
      <c r="IB23" s="93"/>
      <c r="IC23" s="93"/>
      <c r="ID23" s="93"/>
      <c r="IE23" s="93"/>
      <c r="IF23" s="93"/>
      <c r="IG23" s="93"/>
      <c r="IH23" s="93"/>
      <c r="II23" s="93"/>
      <c r="IJ23" s="93"/>
      <c r="IK23" s="93"/>
      <c r="IL23" s="93"/>
      <c r="IM23" s="93"/>
      <c r="IN23" s="93"/>
      <c r="IO23" s="93"/>
      <c r="IP23" s="93"/>
      <c r="IQ23" s="93"/>
      <c r="IR23" s="93"/>
      <c r="IS23" s="93"/>
      <c r="IT23" s="93"/>
      <c r="IU23" s="93"/>
      <c r="IV23" s="93"/>
    </row>
    <row r="24" spans="1:256" ht="15.75">
      <c r="A24" s="122">
        <v>20</v>
      </c>
      <c r="B24" s="116" t="s">
        <v>230</v>
      </c>
      <c r="C24" s="123">
        <v>8500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3"/>
      <c r="DT24" s="93"/>
      <c r="DU24" s="93"/>
      <c r="DV24" s="93"/>
      <c r="DW24" s="93"/>
      <c r="DX24" s="93"/>
      <c r="DY24" s="93"/>
      <c r="DZ24" s="93"/>
      <c r="EA24" s="93"/>
      <c r="EB24" s="93"/>
      <c r="EC24" s="93"/>
      <c r="ED24" s="93"/>
      <c r="EE24" s="93"/>
      <c r="EF24" s="93"/>
      <c r="EG24" s="93"/>
      <c r="EH24" s="93"/>
      <c r="EI24" s="93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3"/>
      <c r="FH24" s="93"/>
      <c r="FI24" s="93"/>
      <c r="FJ24" s="93"/>
      <c r="FK24" s="93"/>
      <c r="FL24" s="93"/>
      <c r="FM24" s="93"/>
      <c r="FN24" s="93"/>
      <c r="FO24" s="93"/>
      <c r="FP24" s="93"/>
      <c r="FQ24" s="93"/>
      <c r="FR24" s="93"/>
      <c r="FS24" s="93"/>
      <c r="FT24" s="93"/>
      <c r="FU24" s="93"/>
      <c r="FV24" s="93"/>
      <c r="FW24" s="93"/>
      <c r="FX24" s="93"/>
      <c r="FY24" s="93"/>
      <c r="FZ24" s="93"/>
      <c r="GA24" s="93"/>
      <c r="GB24" s="93"/>
      <c r="GC24" s="93"/>
      <c r="GD24" s="93"/>
      <c r="GE24" s="93"/>
      <c r="GF24" s="93"/>
      <c r="GG24" s="93"/>
      <c r="GH24" s="93"/>
      <c r="GI24" s="93"/>
      <c r="GJ24" s="93"/>
      <c r="GK24" s="93"/>
      <c r="GL24" s="93"/>
      <c r="GM24" s="93"/>
      <c r="GN24" s="93"/>
      <c r="GO24" s="93"/>
      <c r="GP24" s="93"/>
      <c r="GQ24" s="93"/>
      <c r="GR24" s="93"/>
      <c r="GS24" s="93"/>
      <c r="GT24" s="93"/>
      <c r="GU24" s="93"/>
      <c r="GV24" s="93"/>
      <c r="GW24" s="93"/>
      <c r="GX24" s="93"/>
      <c r="GY24" s="93"/>
      <c r="GZ24" s="93"/>
      <c r="HA24" s="93"/>
      <c r="HB24" s="93"/>
      <c r="HC24" s="93"/>
      <c r="HD24" s="93"/>
      <c r="HE24" s="93"/>
      <c r="HF24" s="93"/>
      <c r="HG24" s="93"/>
      <c r="HH24" s="93"/>
      <c r="HI24" s="93"/>
      <c r="HJ24" s="93"/>
      <c r="HK24" s="93"/>
      <c r="HL24" s="93"/>
      <c r="HM24" s="93"/>
      <c r="HN24" s="93"/>
      <c r="HO24" s="93"/>
      <c r="HP24" s="93"/>
      <c r="HQ24" s="93"/>
      <c r="HR24" s="93"/>
      <c r="HS24" s="93"/>
      <c r="HT24" s="93"/>
      <c r="HU24" s="93"/>
      <c r="HV24" s="93"/>
      <c r="HW24" s="93"/>
      <c r="HX24" s="93"/>
      <c r="HY24" s="93"/>
      <c r="HZ24" s="93"/>
      <c r="IA24" s="93"/>
      <c r="IB24" s="93"/>
      <c r="IC24" s="93"/>
      <c r="ID24" s="93"/>
      <c r="IE24" s="93"/>
      <c r="IF24" s="93"/>
      <c r="IG24" s="93"/>
      <c r="IH24" s="93"/>
      <c r="II24" s="93"/>
      <c r="IJ24" s="93"/>
      <c r="IK24" s="93"/>
      <c r="IL24" s="93"/>
      <c r="IM24" s="93"/>
      <c r="IN24" s="93"/>
      <c r="IO24" s="93"/>
      <c r="IP24" s="93"/>
      <c r="IQ24" s="93"/>
      <c r="IR24" s="93"/>
      <c r="IS24" s="93"/>
      <c r="IT24" s="93"/>
      <c r="IU24" s="93"/>
      <c r="IV24" s="93"/>
    </row>
    <row r="25" spans="1:256" ht="15.75">
      <c r="A25" s="122">
        <v>21</v>
      </c>
      <c r="B25" s="116" t="s">
        <v>231</v>
      </c>
      <c r="C25" s="123">
        <v>8500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3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3"/>
      <c r="FM25" s="93"/>
      <c r="FN25" s="93"/>
      <c r="FO25" s="93"/>
      <c r="FP25" s="93"/>
      <c r="FQ25" s="93"/>
      <c r="FR25" s="93"/>
      <c r="FS25" s="93"/>
      <c r="FT25" s="93"/>
      <c r="FU25" s="93"/>
      <c r="FV25" s="93"/>
      <c r="FW25" s="93"/>
      <c r="FX25" s="93"/>
      <c r="FY25" s="93"/>
      <c r="FZ25" s="93"/>
      <c r="GA25" s="93"/>
      <c r="GB25" s="93"/>
      <c r="GC25" s="93"/>
      <c r="GD25" s="93"/>
      <c r="GE25" s="93"/>
      <c r="GF25" s="93"/>
      <c r="GG25" s="93"/>
      <c r="GH25" s="93"/>
      <c r="GI25" s="93"/>
      <c r="GJ25" s="93"/>
      <c r="GK25" s="93"/>
      <c r="GL25" s="93"/>
      <c r="GM25" s="93"/>
      <c r="GN25" s="93"/>
      <c r="GO25" s="93"/>
      <c r="GP25" s="93"/>
      <c r="GQ25" s="93"/>
      <c r="GR25" s="93"/>
      <c r="GS25" s="93"/>
      <c r="GT25" s="93"/>
      <c r="GU25" s="93"/>
      <c r="GV25" s="93"/>
      <c r="GW25" s="93"/>
      <c r="GX25" s="93"/>
      <c r="GY25" s="93"/>
      <c r="GZ25" s="93"/>
      <c r="HA25" s="93"/>
      <c r="HB25" s="93"/>
      <c r="HC25" s="93"/>
      <c r="HD25" s="93"/>
      <c r="HE25" s="93"/>
      <c r="HF25" s="93"/>
      <c r="HG25" s="93"/>
      <c r="HH25" s="93"/>
      <c r="HI25" s="93"/>
      <c r="HJ25" s="93"/>
      <c r="HK25" s="93"/>
      <c r="HL25" s="93"/>
      <c r="HM25" s="93"/>
      <c r="HN25" s="93"/>
      <c r="HO25" s="93"/>
      <c r="HP25" s="93"/>
      <c r="HQ25" s="93"/>
      <c r="HR25" s="93"/>
      <c r="HS25" s="93"/>
      <c r="HT25" s="93"/>
      <c r="HU25" s="93"/>
      <c r="HV25" s="93"/>
      <c r="HW25" s="93"/>
      <c r="HX25" s="93"/>
      <c r="HY25" s="93"/>
      <c r="HZ25" s="93"/>
      <c r="IA25" s="93"/>
      <c r="IB25" s="93"/>
      <c r="IC25" s="93"/>
      <c r="ID25" s="93"/>
      <c r="IE25" s="93"/>
      <c r="IF25" s="93"/>
      <c r="IG25" s="93"/>
      <c r="IH25" s="93"/>
      <c r="II25" s="93"/>
      <c r="IJ25" s="93"/>
      <c r="IK25" s="93"/>
      <c r="IL25" s="93"/>
      <c r="IM25" s="93"/>
      <c r="IN25" s="93"/>
      <c r="IO25" s="93"/>
      <c r="IP25" s="93"/>
      <c r="IQ25" s="93"/>
      <c r="IR25" s="93"/>
      <c r="IS25" s="93"/>
      <c r="IT25" s="93"/>
      <c r="IU25" s="93"/>
      <c r="IV25" s="93"/>
    </row>
    <row r="26" spans="1:256" ht="16.5" customHeight="1">
      <c r="A26" s="122">
        <v>22</v>
      </c>
      <c r="B26" s="116" t="s">
        <v>232</v>
      </c>
      <c r="C26" s="123">
        <v>8375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3"/>
      <c r="CD26" s="93"/>
      <c r="CE26" s="93"/>
      <c r="CF26" s="93"/>
      <c r="CG26" s="93"/>
      <c r="CH26" s="93"/>
      <c r="CI26" s="93"/>
      <c r="CJ26" s="93"/>
      <c r="CK26" s="93"/>
      <c r="CL26" s="93"/>
      <c r="CM26" s="93"/>
      <c r="CN26" s="93"/>
      <c r="CO26" s="93"/>
      <c r="CP26" s="93"/>
      <c r="CQ26" s="93"/>
      <c r="CR26" s="93"/>
      <c r="CS26" s="93"/>
      <c r="CT26" s="93"/>
      <c r="CU26" s="93"/>
      <c r="CV26" s="93"/>
      <c r="CW26" s="93"/>
      <c r="CX26" s="93"/>
      <c r="CY26" s="93"/>
      <c r="CZ26" s="93"/>
      <c r="DA26" s="93"/>
      <c r="DB26" s="93"/>
      <c r="DC26" s="93"/>
      <c r="DD26" s="93"/>
      <c r="DE26" s="93"/>
      <c r="DF26" s="93"/>
      <c r="DG26" s="93"/>
      <c r="DH26" s="93"/>
      <c r="DI26" s="93"/>
      <c r="DJ26" s="93"/>
      <c r="DK26" s="93"/>
      <c r="DL26" s="93"/>
      <c r="DM26" s="93"/>
      <c r="DN26" s="93"/>
      <c r="DO26" s="93"/>
      <c r="DP26" s="93"/>
      <c r="DQ26" s="93"/>
      <c r="DR26" s="93"/>
      <c r="DS26" s="93"/>
      <c r="DT26" s="93"/>
      <c r="DU26" s="93"/>
      <c r="DV26" s="93"/>
      <c r="DW26" s="93"/>
      <c r="DX26" s="93"/>
      <c r="DY26" s="93"/>
      <c r="DZ26" s="93"/>
      <c r="EA26" s="93"/>
      <c r="EB26" s="93"/>
      <c r="EC26" s="93"/>
      <c r="ED26" s="93"/>
      <c r="EE26" s="93"/>
      <c r="EF26" s="93"/>
      <c r="EG26" s="93"/>
      <c r="EH26" s="93"/>
      <c r="EI26" s="93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3"/>
      <c r="FH26" s="93"/>
      <c r="FI26" s="93"/>
      <c r="FJ26" s="93"/>
      <c r="FK26" s="93"/>
      <c r="FL26" s="93"/>
      <c r="FM26" s="93"/>
      <c r="FN26" s="93"/>
      <c r="FO26" s="93"/>
      <c r="FP26" s="93"/>
      <c r="FQ26" s="93"/>
      <c r="FR26" s="93"/>
      <c r="FS26" s="93"/>
      <c r="FT26" s="93"/>
      <c r="FU26" s="93"/>
      <c r="FV26" s="93"/>
      <c r="FW26" s="93"/>
      <c r="FX26" s="93"/>
      <c r="FY26" s="93"/>
      <c r="FZ26" s="93"/>
      <c r="GA26" s="93"/>
      <c r="GB26" s="93"/>
      <c r="GC26" s="93"/>
      <c r="GD26" s="93"/>
      <c r="GE26" s="93"/>
      <c r="GF26" s="93"/>
      <c r="GG26" s="93"/>
      <c r="GH26" s="93"/>
      <c r="GI26" s="93"/>
      <c r="GJ26" s="93"/>
      <c r="GK26" s="93"/>
      <c r="GL26" s="93"/>
      <c r="GM26" s="93"/>
      <c r="GN26" s="93"/>
      <c r="GO26" s="93"/>
      <c r="GP26" s="93"/>
      <c r="GQ26" s="93"/>
      <c r="GR26" s="93"/>
      <c r="GS26" s="93"/>
      <c r="GT26" s="93"/>
      <c r="GU26" s="93"/>
      <c r="GV26" s="93"/>
      <c r="GW26" s="93"/>
      <c r="GX26" s="93"/>
      <c r="GY26" s="93"/>
      <c r="GZ26" s="93"/>
      <c r="HA26" s="93"/>
      <c r="HB26" s="93"/>
      <c r="HC26" s="93"/>
      <c r="HD26" s="93"/>
      <c r="HE26" s="93"/>
      <c r="HF26" s="93"/>
      <c r="HG26" s="93"/>
      <c r="HH26" s="93"/>
      <c r="HI26" s="93"/>
      <c r="HJ26" s="93"/>
      <c r="HK26" s="93"/>
      <c r="HL26" s="93"/>
      <c r="HM26" s="93"/>
      <c r="HN26" s="93"/>
      <c r="HO26" s="93"/>
      <c r="HP26" s="93"/>
      <c r="HQ26" s="93"/>
      <c r="HR26" s="93"/>
      <c r="HS26" s="93"/>
      <c r="HT26" s="93"/>
      <c r="HU26" s="93"/>
      <c r="HV26" s="93"/>
      <c r="HW26" s="93"/>
      <c r="HX26" s="93"/>
      <c r="HY26" s="93"/>
      <c r="HZ26" s="93"/>
      <c r="IA26" s="93"/>
      <c r="IB26" s="93"/>
      <c r="IC26" s="93"/>
      <c r="ID26" s="93"/>
      <c r="IE26" s="93"/>
      <c r="IF26" s="93"/>
      <c r="IG26" s="93"/>
      <c r="IH26" s="93"/>
      <c r="II26" s="93"/>
      <c r="IJ26" s="93"/>
      <c r="IK26" s="93"/>
      <c r="IL26" s="93"/>
      <c r="IM26" s="93"/>
      <c r="IN26" s="93"/>
      <c r="IO26" s="93"/>
      <c r="IP26" s="93"/>
      <c r="IQ26" s="93"/>
      <c r="IR26" s="93"/>
      <c r="IS26" s="93"/>
      <c r="IT26" s="93"/>
      <c r="IU26" s="93"/>
      <c r="IV26" s="93"/>
    </row>
    <row r="27" spans="1:256" ht="15.75">
      <c r="A27" s="122">
        <v>23</v>
      </c>
      <c r="B27" s="116" t="s">
        <v>209</v>
      </c>
      <c r="C27" s="123">
        <v>8247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3"/>
      <c r="IF27" s="93"/>
      <c r="IG27" s="93"/>
      <c r="IH27" s="93"/>
      <c r="II27" s="93"/>
      <c r="IJ27" s="93"/>
      <c r="IK27" s="93"/>
      <c r="IL27" s="93"/>
      <c r="IM27" s="93"/>
      <c r="IN27" s="93"/>
      <c r="IO27" s="93"/>
      <c r="IP27" s="93"/>
      <c r="IQ27" s="93"/>
      <c r="IR27" s="93"/>
      <c r="IS27" s="93"/>
      <c r="IT27" s="93"/>
      <c r="IU27" s="93"/>
      <c r="IV27" s="93"/>
    </row>
    <row r="28" spans="1:256" ht="15.75">
      <c r="A28" s="122">
        <v>24</v>
      </c>
      <c r="B28" s="116" t="s">
        <v>233</v>
      </c>
      <c r="C28" s="123">
        <v>8000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  <c r="FL28" s="93"/>
      <c r="FM28" s="93"/>
      <c r="FN28" s="93"/>
      <c r="FO28" s="93"/>
      <c r="FP28" s="93"/>
      <c r="FQ28" s="93"/>
      <c r="FR28" s="93"/>
      <c r="FS28" s="93"/>
      <c r="FT28" s="93"/>
      <c r="FU28" s="93"/>
      <c r="FV28" s="93"/>
      <c r="FW28" s="93"/>
      <c r="FX28" s="93"/>
      <c r="FY28" s="93"/>
      <c r="FZ28" s="93"/>
      <c r="GA28" s="93"/>
      <c r="GB28" s="93"/>
      <c r="GC28" s="93"/>
      <c r="GD28" s="93"/>
      <c r="GE28" s="93"/>
      <c r="GF28" s="93"/>
      <c r="GG28" s="93"/>
      <c r="GH28" s="93"/>
      <c r="GI28" s="93"/>
      <c r="GJ28" s="93"/>
      <c r="GK28" s="93"/>
      <c r="GL28" s="93"/>
      <c r="GM28" s="93"/>
      <c r="GN28" s="93"/>
      <c r="GO28" s="93"/>
      <c r="GP28" s="93"/>
      <c r="GQ28" s="93"/>
      <c r="GR28" s="93"/>
      <c r="GS28" s="93"/>
      <c r="GT28" s="93"/>
      <c r="GU28" s="93"/>
      <c r="GV28" s="93"/>
      <c r="GW28" s="93"/>
      <c r="GX28" s="93"/>
      <c r="GY28" s="93"/>
      <c r="GZ28" s="93"/>
      <c r="HA28" s="93"/>
      <c r="HB28" s="93"/>
      <c r="HC28" s="93"/>
      <c r="HD28" s="93"/>
      <c r="HE28" s="93"/>
      <c r="HF28" s="93"/>
      <c r="HG28" s="93"/>
      <c r="HH28" s="93"/>
      <c r="HI28" s="93"/>
      <c r="HJ28" s="93"/>
      <c r="HK28" s="93"/>
      <c r="HL28" s="93"/>
      <c r="HM28" s="93"/>
      <c r="HN28" s="93"/>
      <c r="HO28" s="93"/>
      <c r="HP28" s="93"/>
      <c r="HQ28" s="93"/>
      <c r="HR28" s="93"/>
      <c r="HS28" s="93"/>
      <c r="HT28" s="93"/>
      <c r="HU28" s="93"/>
      <c r="HV28" s="93"/>
      <c r="HW28" s="93"/>
      <c r="HX28" s="93"/>
      <c r="HY28" s="93"/>
      <c r="HZ28" s="93"/>
      <c r="IA28" s="93"/>
      <c r="IB28" s="93"/>
      <c r="IC28" s="93"/>
      <c r="ID28" s="93"/>
      <c r="IE28" s="93"/>
      <c r="IF28" s="93"/>
      <c r="IG28" s="93"/>
      <c r="IH28" s="93"/>
      <c r="II28" s="93"/>
      <c r="IJ28" s="93"/>
      <c r="IK28" s="93"/>
      <c r="IL28" s="93"/>
      <c r="IM28" s="93"/>
      <c r="IN28" s="93"/>
      <c r="IO28" s="93"/>
      <c r="IP28" s="93"/>
      <c r="IQ28" s="93"/>
      <c r="IR28" s="93"/>
      <c r="IS28" s="93"/>
      <c r="IT28" s="93"/>
      <c r="IU28" s="93"/>
      <c r="IV28" s="93"/>
    </row>
    <row r="29" spans="1:256" ht="15.75">
      <c r="A29" s="122">
        <v>25</v>
      </c>
      <c r="B29" s="116" t="s">
        <v>234</v>
      </c>
      <c r="C29" s="123">
        <v>8000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3"/>
      <c r="GA29" s="93"/>
      <c r="GB29" s="93"/>
      <c r="GC29" s="93"/>
      <c r="GD29" s="93"/>
      <c r="GE29" s="93"/>
      <c r="GF29" s="93"/>
      <c r="GG29" s="93"/>
      <c r="GH29" s="93"/>
      <c r="GI29" s="93"/>
      <c r="GJ29" s="93"/>
      <c r="GK29" s="93"/>
      <c r="GL29" s="93"/>
      <c r="GM29" s="93"/>
      <c r="GN29" s="93"/>
      <c r="GO29" s="93"/>
      <c r="GP29" s="93"/>
      <c r="GQ29" s="93"/>
      <c r="GR29" s="93"/>
      <c r="GS29" s="93"/>
      <c r="GT29" s="93"/>
      <c r="GU29" s="93"/>
      <c r="GV29" s="93"/>
      <c r="GW29" s="93"/>
      <c r="GX29" s="93"/>
      <c r="GY29" s="93"/>
      <c r="GZ29" s="93"/>
      <c r="HA29" s="93"/>
      <c r="HB29" s="93"/>
      <c r="HC29" s="93"/>
      <c r="HD29" s="93"/>
      <c r="HE29" s="93"/>
      <c r="HF29" s="93"/>
      <c r="HG29" s="93"/>
      <c r="HH29" s="93"/>
      <c r="HI29" s="93"/>
      <c r="HJ29" s="93"/>
      <c r="HK29" s="93"/>
      <c r="HL29" s="93"/>
      <c r="HM29" s="93"/>
      <c r="HN29" s="93"/>
      <c r="HO29" s="93"/>
      <c r="HP29" s="93"/>
      <c r="HQ29" s="93"/>
      <c r="HR29" s="93"/>
      <c r="HS29" s="93"/>
      <c r="HT29" s="93"/>
      <c r="HU29" s="93"/>
      <c r="HV29" s="93"/>
      <c r="HW29" s="93"/>
      <c r="HX29" s="93"/>
      <c r="HY29" s="93"/>
      <c r="HZ29" s="93"/>
      <c r="IA29" s="93"/>
      <c r="IB29" s="93"/>
      <c r="IC29" s="93"/>
      <c r="ID29" s="93"/>
      <c r="IE29" s="93"/>
      <c r="IF29" s="93"/>
      <c r="IG29" s="93"/>
      <c r="IH29" s="93"/>
      <c r="II29" s="93"/>
      <c r="IJ29" s="93"/>
      <c r="IK29" s="93"/>
      <c r="IL29" s="93"/>
      <c r="IM29" s="93"/>
      <c r="IN29" s="93"/>
      <c r="IO29" s="93"/>
      <c r="IP29" s="93"/>
      <c r="IQ29" s="93"/>
      <c r="IR29" s="93"/>
      <c r="IS29" s="93"/>
      <c r="IT29" s="93"/>
      <c r="IU29" s="93"/>
      <c r="IV29" s="93"/>
    </row>
    <row r="30" spans="1:256" ht="15.75">
      <c r="A30" s="122">
        <v>26</v>
      </c>
      <c r="B30" s="116" t="s">
        <v>235</v>
      </c>
      <c r="C30" s="123">
        <v>7898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3"/>
      <c r="DT30" s="93"/>
      <c r="DU30" s="93"/>
      <c r="DV30" s="93"/>
      <c r="DW30" s="93"/>
      <c r="DX30" s="93"/>
      <c r="DY30" s="93"/>
      <c r="DZ30" s="93"/>
      <c r="EA30" s="93"/>
      <c r="EB30" s="93"/>
      <c r="EC30" s="93"/>
      <c r="ED30" s="93"/>
      <c r="EE30" s="93"/>
      <c r="EF30" s="93"/>
      <c r="EG30" s="93"/>
      <c r="EH30" s="93"/>
      <c r="EI30" s="93"/>
      <c r="EJ30" s="93"/>
      <c r="EK30" s="93"/>
      <c r="EL30" s="93"/>
      <c r="EM30" s="93"/>
      <c r="EN30" s="93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3"/>
      <c r="GA30" s="93"/>
      <c r="GB30" s="93"/>
      <c r="GC30" s="93"/>
      <c r="GD30" s="93"/>
      <c r="GE30" s="93"/>
      <c r="GF30" s="93"/>
      <c r="GG30" s="93"/>
      <c r="GH30" s="93"/>
      <c r="GI30" s="93"/>
      <c r="GJ30" s="93"/>
      <c r="GK30" s="93"/>
      <c r="GL30" s="93"/>
      <c r="GM30" s="93"/>
      <c r="GN30" s="93"/>
      <c r="GO30" s="93"/>
      <c r="GP30" s="93"/>
      <c r="GQ30" s="93"/>
      <c r="GR30" s="93"/>
      <c r="GS30" s="93"/>
      <c r="GT30" s="93"/>
      <c r="GU30" s="93"/>
      <c r="GV30" s="93"/>
      <c r="GW30" s="93"/>
      <c r="GX30" s="93"/>
      <c r="GY30" s="93"/>
      <c r="GZ30" s="93"/>
      <c r="HA30" s="93"/>
      <c r="HB30" s="93"/>
      <c r="HC30" s="93"/>
      <c r="HD30" s="93"/>
      <c r="HE30" s="93"/>
      <c r="HF30" s="93"/>
      <c r="HG30" s="93"/>
      <c r="HH30" s="93"/>
      <c r="HI30" s="93"/>
      <c r="HJ30" s="93"/>
      <c r="HK30" s="93"/>
      <c r="HL30" s="93"/>
      <c r="HM30" s="93"/>
      <c r="HN30" s="93"/>
      <c r="HO30" s="93"/>
      <c r="HP30" s="93"/>
      <c r="HQ30" s="93"/>
      <c r="HR30" s="93"/>
      <c r="HS30" s="93"/>
      <c r="HT30" s="93"/>
      <c r="HU30" s="93"/>
      <c r="HV30" s="93"/>
      <c r="HW30" s="93"/>
      <c r="HX30" s="93"/>
      <c r="HY30" s="93"/>
      <c r="HZ30" s="93"/>
      <c r="IA30" s="93"/>
      <c r="IB30" s="93"/>
      <c r="IC30" s="93"/>
      <c r="ID30" s="93"/>
      <c r="IE30" s="93"/>
      <c r="IF30" s="93"/>
      <c r="IG30" s="93"/>
      <c r="IH30" s="93"/>
      <c r="II30" s="93"/>
      <c r="IJ30" s="93"/>
      <c r="IK30" s="93"/>
      <c r="IL30" s="93"/>
      <c r="IM30" s="93"/>
      <c r="IN30" s="93"/>
      <c r="IO30" s="93"/>
      <c r="IP30" s="93"/>
      <c r="IQ30" s="93"/>
      <c r="IR30" s="93"/>
      <c r="IS30" s="93"/>
      <c r="IT30" s="93"/>
      <c r="IU30" s="93"/>
      <c r="IV30" s="93"/>
    </row>
    <row r="31" spans="1:256" ht="15.75">
      <c r="A31" s="122">
        <v>27</v>
      </c>
      <c r="B31" s="116" t="s">
        <v>258</v>
      </c>
      <c r="C31" s="123">
        <v>7500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/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  <c r="FL31" s="93"/>
      <c r="FM31" s="93"/>
      <c r="FN31" s="93"/>
      <c r="FO31" s="93"/>
      <c r="FP31" s="93"/>
      <c r="FQ31" s="93"/>
      <c r="FR31" s="93"/>
      <c r="FS31" s="93"/>
      <c r="FT31" s="93"/>
      <c r="FU31" s="93"/>
      <c r="FV31" s="93"/>
      <c r="FW31" s="93"/>
      <c r="FX31" s="93"/>
      <c r="FY31" s="93"/>
      <c r="FZ31" s="93"/>
      <c r="GA31" s="93"/>
      <c r="GB31" s="93"/>
      <c r="GC31" s="93"/>
      <c r="GD31" s="93"/>
      <c r="GE31" s="93"/>
      <c r="GF31" s="93"/>
      <c r="GG31" s="93"/>
      <c r="GH31" s="93"/>
      <c r="GI31" s="93"/>
      <c r="GJ31" s="93"/>
      <c r="GK31" s="93"/>
      <c r="GL31" s="93"/>
      <c r="GM31" s="93"/>
      <c r="GN31" s="93"/>
      <c r="GO31" s="93"/>
      <c r="GP31" s="93"/>
      <c r="GQ31" s="93"/>
      <c r="GR31" s="93"/>
      <c r="GS31" s="93"/>
      <c r="GT31" s="93"/>
      <c r="GU31" s="93"/>
      <c r="GV31" s="93"/>
      <c r="GW31" s="93"/>
      <c r="GX31" s="93"/>
      <c r="GY31" s="93"/>
      <c r="GZ31" s="93"/>
      <c r="HA31" s="93"/>
      <c r="HB31" s="93"/>
      <c r="HC31" s="93"/>
      <c r="HD31" s="93"/>
      <c r="HE31" s="93"/>
      <c r="HF31" s="93"/>
      <c r="HG31" s="93"/>
      <c r="HH31" s="93"/>
      <c r="HI31" s="93"/>
      <c r="HJ31" s="93"/>
      <c r="HK31" s="93"/>
      <c r="HL31" s="93"/>
      <c r="HM31" s="93"/>
      <c r="HN31" s="93"/>
      <c r="HO31" s="93"/>
      <c r="HP31" s="93"/>
      <c r="HQ31" s="93"/>
      <c r="HR31" s="93"/>
      <c r="HS31" s="93"/>
      <c r="HT31" s="93"/>
      <c r="HU31" s="93"/>
      <c r="HV31" s="93"/>
      <c r="HW31" s="93"/>
      <c r="HX31" s="93"/>
      <c r="HY31" s="93"/>
      <c r="HZ31" s="93"/>
      <c r="IA31" s="93"/>
      <c r="IB31" s="93"/>
      <c r="IC31" s="93"/>
      <c r="ID31" s="93"/>
      <c r="IE31" s="93"/>
      <c r="IF31" s="93"/>
      <c r="IG31" s="93"/>
      <c r="IH31" s="93"/>
      <c r="II31" s="93"/>
      <c r="IJ31" s="93"/>
      <c r="IK31" s="93"/>
      <c r="IL31" s="93"/>
      <c r="IM31" s="93"/>
      <c r="IN31" s="93"/>
      <c r="IO31" s="93"/>
      <c r="IP31" s="93"/>
      <c r="IQ31" s="93"/>
      <c r="IR31" s="93"/>
      <c r="IS31" s="93"/>
      <c r="IT31" s="93"/>
      <c r="IU31" s="93"/>
      <c r="IV31" s="93"/>
    </row>
    <row r="32" spans="1:256" ht="15.75">
      <c r="A32" s="122">
        <v>28</v>
      </c>
      <c r="B32" s="116" t="s">
        <v>236</v>
      </c>
      <c r="C32" s="123">
        <v>7500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  <c r="IT32" s="93"/>
      <c r="IU32" s="93"/>
      <c r="IV32" s="93"/>
    </row>
    <row r="33" spans="1:3" ht="15.75">
      <c r="A33" s="122">
        <v>29</v>
      </c>
      <c r="B33" s="118" t="s">
        <v>214</v>
      </c>
      <c r="C33" s="124">
        <v>7394.67</v>
      </c>
    </row>
    <row r="34" spans="1:3" ht="15.75">
      <c r="A34" s="122">
        <v>30</v>
      </c>
      <c r="B34" s="118" t="s">
        <v>259</v>
      </c>
      <c r="C34" s="124">
        <v>7330</v>
      </c>
    </row>
    <row r="35" spans="1:3" ht="15.75" customHeight="1">
      <c r="A35" s="122">
        <v>31</v>
      </c>
      <c r="B35" s="118" t="s">
        <v>237</v>
      </c>
      <c r="C35" s="124">
        <v>7241</v>
      </c>
    </row>
    <row r="36" spans="1:3" ht="15.75">
      <c r="A36" s="122">
        <v>32</v>
      </c>
      <c r="B36" s="118" t="s">
        <v>238</v>
      </c>
      <c r="C36" s="124">
        <v>7000</v>
      </c>
    </row>
    <row r="37" spans="1:3" ht="15.75">
      <c r="A37" s="122">
        <v>33</v>
      </c>
      <c r="B37" s="118" t="s">
        <v>239</v>
      </c>
      <c r="C37" s="124">
        <v>7000</v>
      </c>
    </row>
    <row r="38" spans="1:3" ht="15.75">
      <c r="A38" s="122">
        <v>34</v>
      </c>
      <c r="B38" s="118" t="s">
        <v>240</v>
      </c>
      <c r="C38" s="124">
        <v>7000</v>
      </c>
    </row>
    <row r="39" spans="1:3" ht="15.75">
      <c r="A39" s="122">
        <v>35</v>
      </c>
      <c r="B39" s="118" t="s">
        <v>241</v>
      </c>
      <c r="C39" s="124">
        <v>7000</v>
      </c>
    </row>
    <row r="40" spans="1:3" ht="15.75">
      <c r="A40" s="122">
        <v>36</v>
      </c>
      <c r="B40" s="118" t="s">
        <v>242</v>
      </c>
      <c r="C40" s="124">
        <v>7000</v>
      </c>
    </row>
    <row r="41" spans="1:3" ht="15.75">
      <c r="A41" s="122">
        <v>37</v>
      </c>
      <c r="B41" s="118" t="s">
        <v>243</v>
      </c>
      <c r="C41" s="124">
        <v>7000</v>
      </c>
    </row>
    <row r="42" spans="1:3" ht="15.75">
      <c r="A42" s="122">
        <v>38</v>
      </c>
      <c r="B42" s="118" t="s">
        <v>244</v>
      </c>
      <c r="C42" s="124">
        <v>7000</v>
      </c>
    </row>
    <row r="43" spans="1:3" ht="15.75">
      <c r="A43" s="122">
        <v>39</v>
      </c>
      <c r="B43" s="118" t="s">
        <v>245</v>
      </c>
      <c r="C43" s="124">
        <v>7000</v>
      </c>
    </row>
    <row r="44" spans="1:3" ht="31.5">
      <c r="A44" s="122">
        <v>40</v>
      </c>
      <c r="B44" s="118" t="s">
        <v>246</v>
      </c>
      <c r="C44" s="124">
        <v>6865</v>
      </c>
    </row>
    <row r="45" spans="1:3" ht="31.5">
      <c r="A45" s="122">
        <v>41</v>
      </c>
      <c r="B45" s="118" t="s">
        <v>247</v>
      </c>
      <c r="C45" s="124">
        <v>6861.5</v>
      </c>
    </row>
    <row r="46" spans="1:3" ht="15.75">
      <c r="A46" s="122">
        <v>42</v>
      </c>
      <c r="B46" s="118" t="s">
        <v>260</v>
      </c>
      <c r="C46" s="124">
        <v>6587</v>
      </c>
    </row>
    <row r="47" spans="1:3" ht="15.75">
      <c r="A47" s="122">
        <v>43</v>
      </c>
      <c r="B47" s="118" t="s">
        <v>248</v>
      </c>
      <c r="C47" s="124">
        <v>6500</v>
      </c>
    </row>
    <row r="48" spans="1:3" ht="15.75">
      <c r="A48" s="122">
        <v>44</v>
      </c>
      <c r="B48" s="118" t="s">
        <v>249</v>
      </c>
      <c r="C48" s="124">
        <v>6500</v>
      </c>
    </row>
    <row r="49" spans="1:3" ht="15.75">
      <c r="A49" s="122">
        <v>45</v>
      </c>
      <c r="B49" s="118" t="s">
        <v>210</v>
      </c>
      <c r="C49" s="124">
        <v>6358.71</v>
      </c>
    </row>
    <row r="50" spans="1:3" ht="15.75">
      <c r="A50" s="122">
        <v>46</v>
      </c>
      <c r="B50" s="118" t="s">
        <v>250</v>
      </c>
      <c r="C50" s="124">
        <v>6345</v>
      </c>
    </row>
    <row r="51" spans="1:3" ht="15.75">
      <c r="A51" s="122">
        <v>47</v>
      </c>
      <c r="B51" s="118" t="s">
        <v>251</v>
      </c>
      <c r="C51" s="124">
        <v>6300</v>
      </c>
    </row>
    <row r="52" spans="1:3" ht="15.75">
      <c r="A52" s="122">
        <v>48</v>
      </c>
      <c r="B52" s="118" t="s">
        <v>252</v>
      </c>
      <c r="C52" s="124">
        <v>6260</v>
      </c>
    </row>
    <row r="53" spans="1:3" ht="15.75">
      <c r="A53" s="122">
        <v>49</v>
      </c>
      <c r="B53" s="118" t="s">
        <v>253</v>
      </c>
      <c r="C53" s="124">
        <v>6260</v>
      </c>
    </row>
    <row r="54" spans="1:3" ht="16.5" thickBot="1">
      <c r="A54" s="125">
        <v>50</v>
      </c>
      <c r="B54" s="126" t="s">
        <v>254</v>
      </c>
      <c r="C54" s="127">
        <v>6256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8"/>
  <sheetViews>
    <sheetView view="pageBreakPreview" zoomScale="89" zoomScaleSheetLayoutView="89" zoomScalePageLayoutView="0" workbookViewId="0" topLeftCell="A1">
      <selection activeCell="A1" sqref="A1:B1"/>
    </sheetView>
  </sheetViews>
  <sheetFormatPr defaultColWidth="8.8515625" defaultRowHeight="15"/>
  <cols>
    <col min="1" max="1" width="59.140625" style="70" customWidth="1"/>
    <col min="2" max="2" width="24.57421875" style="105" customWidth="1"/>
    <col min="3" max="16384" width="8.8515625" style="1" customWidth="1"/>
  </cols>
  <sheetData>
    <row r="1" spans="1:2" ht="62.25" customHeight="1">
      <c r="A1" s="171" t="s">
        <v>158</v>
      </c>
      <c r="B1" s="171"/>
    </row>
    <row r="2" spans="1:2" ht="14.25" customHeight="1">
      <c r="A2" s="172"/>
      <c r="B2" s="172"/>
    </row>
    <row r="3" spans="1:2" ht="44.25" customHeight="1" thickBot="1">
      <c r="A3" s="71" t="s">
        <v>43</v>
      </c>
      <c r="B3" s="94" t="s">
        <v>95</v>
      </c>
    </row>
    <row r="4" spans="1:2" ht="40.5" customHeight="1" thickTop="1">
      <c r="A4" s="95" t="s">
        <v>29</v>
      </c>
      <c r="B4" s="96">
        <v>5092.134701492538</v>
      </c>
    </row>
    <row r="5" spans="1:2" ht="15.75">
      <c r="A5" s="88" t="s">
        <v>256</v>
      </c>
      <c r="B5" s="97">
        <v>9895</v>
      </c>
    </row>
    <row r="6" spans="1:2" ht="15.75">
      <c r="A6" s="88" t="s">
        <v>222</v>
      </c>
      <c r="B6" s="97">
        <v>9744</v>
      </c>
    </row>
    <row r="7" spans="1:2" ht="18" customHeight="1">
      <c r="A7" s="88" t="s">
        <v>230</v>
      </c>
      <c r="B7" s="97">
        <v>8500</v>
      </c>
    </row>
    <row r="8" spans="1:2" ht="15.75">
      <c r="A8" s="88" t="s">
        <v>233</v>
      </c>
      <c r="B8" s="97">
        <v>8000</v>
      </c>
    </row>
    <row r="9" spans="1:2" ht="15.75">
      <c r="A9" s="88" t="s">
        <v>235</v>
      </c>
      <c r="B9" s="97">
        <v>7898</v>
      </c>
    </row>
    <row r="10" spans="1:2" ht="15.75">
      <c r="A10" s="86" t="s">
        <v>258</v>
      </c>
      <c r="B10" s="98">
        <v>7500</v>
      </c>
    </row>
    <row r="11" spans="1:2" ht="15.75">
      <c r="A11" s="86" t="s">
        <v>237</v>
      </c>
      <c r="B11" s="98">
        <v>7241</v>
      </c>
    </row>
    <row r="12" spans="1:2" ht="15.75">
      <c r="A12" s="86" t="s">
        <v>238</v>
      </c>
      <c r="B12" s="98">
        <v>7000</v>
      </c>
    </row>
    <row r="13" spans="1:2" ht="15.75">
      <c r="A13" s="86" t="s">
        <v>250</v>
      </c>
      <c r="B13" s="98">
        <v>6345</v>
      </c>
    </row>
    <row r="14" spans="1:2" ht="16.5" thickBot="1">
      <c r="A14" s="99" t="s">
        <v>254</v>
      </c>
      <c r="B14" s="100">
        <v>6256</v>
      </c>
    </row>
    <row r="15" spans="1:2" ht="24" customHeight="1" thickTop="1">
      <c r="A15" s="95" t="s">
        <v>3</v>
      </c>
      <c r="B15" s="96">
        <v>4529.691605839415</v>
      </c>
    </row>
    <row r="16" spans="1:2" ht="15.75">
      <c r="A16" s="88" t="s">
        <v>141</v>
      </c>
      <c r="B16" s="97">
        <v>17308</v>
      </c>
    </row>
    <row r="17" spans="1:2" ht="15.75">
      <c r="A17" s="88" t="s">
        <v>148</v>
      </c>
      <c r="B17" s="97">
        <v>17000</v>
      </c>
    </row>
    <row r="18" spans="1:2" ht="15.75">
      <c r="A18" s="88" t="s">
        <v>231</v>
      </c>
      <c r="B18" s="97">
        <v>8500</v>
      </c>
    </row>
    <row r="19" spans="1:2" ht="15.75">
      <c r="A19" s="88" t="s">
        <v>236</v>
      </c>
      <c r="B19" s="97">
        <v>7500</v>
      </c>
    </row>
    <row r="20" spans="1:2" ht="15.75">
      <c r="A20" s="88" t="s">
        <v>261</v>
      </c>
      <c r="B20" s="97">
        <v>6138.25</v>
      </c>
    </row>
    <row r="21" spans="1:2" ht="15.75">
      <c r="A21" s="88" t="s">
        <v>262</v>
      </c>
      <c r="B21" s="97">
        <v>6085</v>
      </c>
    </row>
    <row r="22" spans="1:2" ht="15.75">
      <c r="A22" s="88" t="s">
        <v>263</v>
      </c>
      <c r="B22" s="97">
        <v>6000</v>
      </c>
    </row>
    <row r="23" spans="1:2" ht="15.75">
      <c r="A23" s="88" t="s">
        <v>267</v>
      </c>
      <c r="B23" s="97">
        <v>6000</v>
      </c>
    </row>
    <row r="24" spans="1:2" ht="15.75">
      <c r="A24" s="88" t="s">
        <v>264</v>
      </c>
      <c r="B24" s="97">
        <v>6000</v>
      </c>
    </row>
    <row r="25" spans="1:2" ht="15.75">
      <c r="A25" s="88" t="s">
        <v>268</v>
      </c>
      <c r="B25" s="97">
        <v>6000</v>
      </c>
    </row>
    <row r="26" spans="1:2" ht="15.75">
      <c r="A26" s="88" t="s">
        <v>265</v>
      </c>
      <c r="B26" s="97">
        <v>6000</v>
      </c>
    </row>
    <row r="27" spans="1:2" ht="32.25" thickBot="1">
      <c r="A27" s="128" t="s">
        <v>266</v>
      </c>
      <c r="B27" s="129">
        <v>5500</v>
      </c>
    </row>
    <row r="28" spans="1:2" ht="24.75" customHeight="1" thickTop="1">
      <c r="A28" s="95" t="s">
        <v>2</v>
      </c>
      <c r="B28" s="96">
        <v>4001.3316923076923</v>
      </c>
    </row>
    <row r="29" spans="1:2" ht="20.25" customHeight="1">
      <c r="A29" s="88" t="s">
        <v>159</v>
      </c>
      <c r="B29" s="97">
        <v>10000</v>
      </c>
    </row>
    <row r="30" spans="1:2" ht="20.25" customHeight="1">
      <c r="A30" s="88" t="s">
        <v>248</v>
      </c>
      <c r="B30" s="97">
        <v>6500</v>
      </c>
    </row>
    <row r="31" spans="1:2" ht="20.25" customHeight="1">
      <c r="A31" s="88" t="s">
        <v>269</v>
      </c>
      <c r="B31" s="97">
        <v>5500</v>
      </c>
    </row>
    <row r="32" spans="1:2" ht="20.25" customHeight="1">
      <c r="A32" s="88" t="s">
        <v>270</v>
      </c>
      <c r="B32" s="97">
        <v>5136</v>
      </c>
    </row>
    <row r="33" spans="1:2" ht="20.25" customHeight="1">
      <c r="A33" s="88" t="s">
        <v>271</v>
      </c>
      <c r="B33" s="97">
        <v>5000</v>
      </c>
    </row>
    <row r="34" spans="1:2" ht="20.25" customHeight="1">
      <c r="A34" s="88" t="s">
        <v>272</v>
      </c>
      <c r="B34" s="97">
        <v>5000</v>
      </c>
    </row>
    <row r="35" spans="1:2" ht="20.25" customHeight="1">
      <c r="A35" s="88" t="s">
        <v>273</v>
      </c>
      <c r="B35" s="97">
        <v>5000</v>
      </c>
    </row>
    <row r="36" spans="1:2" ht="20.25" customHeight="1">
      <c r="A36" s="88" t="s">
        <v>274</v>
      </c>
      <c r="B36" s="97">
        <v>4588</v>
      </c>
    </row>
    <row r="37" spans="1:2" ht="20.25" customHeight="1">
      <c r="A37" s="88" t="s">
        <v>275</v>
      </c>
      <c r="B37" s="97">
        <v>4512</v>
      </c>
    </row>
    <row r="38" spans="1:2" ht="20.25" customHeight="1">
      <c r="A38" s="88" t="s">
        <v>276</v>
      </c>
      <c r="B38" s="97">
        <v>4500</v>
      </c>
    </row>
    <row r="39" spans="1:2" ht="20.25" customHeight="1" thickBot="1">
      <c r="A39" s="88" t="s">
        <v>216</v>
      </c>
      <c r="B39" s="97">
        <v>4215.14</v>
      </c>
    </row>
    <row r="40" spans="1:2" ht="36.75" customHeight="1" thickTop="1">
      <c r="A40" s="95" t="s">
        <v>1</v>
      </c>
      <c r="B40" s="96">
        <v>4448.06463768116</v>
      </c>
    </row>
    <row r="41" spans="1:2" ht="19.5" customHeight="1">
      <c r="A41" s="91" t="s">
        <v>160</v>
      </c>
      <c r="B41" s="97">
        <v>10930.75</v>
      </c>
    </row>
    <row r="42" spans="1:2" ht="19.5" customHeight="1">
      <c r="A42" s="91" t="s">
        <v>259</v>
      </c>
      <c r="B42" s="97">
        <v>7330</v>
      </c>
    </row>
    <row r="43" spans="1:2" ht="19.5" customHeight="1">
      <c r="A43" s="91" t="s">
        <v>143</v>
      </c>
      <c r="B43" s="97">
        <v>6050</v>
      </c>
    </row>
    <row r="44" spans="1:2" ht="19.5" customHeight="1">
      <c r="A44" s="91" t="s">
        <v>142</v>
      </c>
      <c r="B44" s="97">
        <v>6000</v>
      </c>
    </row>
    <row r="45" spans="1:2" ht="19.5" customHeight="1">
      <c r="A45" s="91" t="s">
        <v>281</v>
      </c>
      <c r="B45" s="97">
        <v>5300</v>
      </c>
    </row>
    <row r="46" spans="1:2" ht="19.5" customHeight="1">
      <c r="A46" s="91" t="s">
        <v>277</v>
      </c>
      <c r="B46" s="97">
        <v>4995.09</v>
      </c>
    </row>
    <row r="47" spans="1:2" ht="19.5" customHeight="1">
      <c r="A47" s="91" t="s">
        <v>278</v>
      </c>
      <c r="B47" s="97">
        <v>4200</v>
      </c>
    </row>
    <row r="48" spans="1:2" ht="19.5" customHeight="1">
      <c r="A48" s="91" t="s">
        <v>279</v>
      </c>
      <c r="B48" s="97">
        <v>4112</v>
      </c>
    </row>
    <row r="49" spans="1:2" ht="19.5" customHeight="1">
      <c r="A49" s="86" t="s">
        <v>187</v>
      </c>
      <c r="B49" s="97">
        <v>4059.26</v>
      </c>
    </row>
    <row r="50" spans="1:2" ht="19.5" customHeight="1">
      <c r="A50" s="91" t="s">
        <v>212</v>
      </c>
      <c r="B50" s="97">
        <v>3871.4</v>
      </c>
    </row>
    <row r="51" spans="1:2" ht="19.5" customHeight="1" thickBot="1">
      <c r="A51" s="102" t="s">
        <v>280</v>
      </c>
      <c r="B51" s="101">
        <v>3800</v>
      </c>
    </row>
    <row r="52" spans="1:2" ht="31.5" customHeight="1" thickTop="1">
      <c r="A52" s="95" t="s">
        <v>5</v>
      </c>
      <c r="B52" s="96">
        <v>3807.134233576642</v>
      </c>
    </row>
    <row r="53" spans="1:2" ht="19.5" customHeight="1">
      <c r="A53" s="90" t="s">
        <v>282</v>
      </c>
      <c r="B53" s="97">
        <v>10000</v>
      </c>
    </row>
    <row r="54" spans="1:2" ht="19.5" customHeight="1">
      <c r="A54" s="90" t="s">
        <v>283</v>
      </c>
      <c r="B54" s="97">
        <v>9000</v>
      </c>
    </row>
    <row r="55" spans="1:2" ht="19.5" customHeight="1">
      <c r="A55" s="90" t="s">
        <v>284</v>
      </c>
      <c r="B55" s="97">
        <v>5611.5</v>
      </c>
    </row>
    <row r="56" spans="1:2" ht="19.5" customHeight="1">
      <c r="A56" s="90" t="s">
        <v>285</v>
      </c>
      <c r="B56" s="97">
        <v>4813.9</v>
      </c>
    </row>
    <row r="57" spans="1:2" ht="19.5" customHeight="1">
      <c r="A57" s="90" t="s">
        <v>286</v>
      </c>
      <c r="B57" s="97">
        <v>4200</v>
      </c>
    </row>
    <row r="58" spans="1:2" ht="19.5" customHeight="1">
      <c r="A58" s="90" t="s">
        <v>196</v>
      </c>
      <c r="B58" s="97">
        <v>3990.92</v>
      </c>
    </row>
    <row r="59" spans="1:2" ht="19.5" customHeight="1">
      <c r="A59" s="90" t="s">
        <v>186</v>
      </c>
      <c r="B59" s="97">
        <v>3815.33</v>
      </c>
    </row>
    <row r="60" spans="1:2" ht="65.25" customHeight="1">
      <c r="A60" s="103" t="s">
        <v>30</v>
      </c>
      <c r="B60" s="104">
        <v>4048.4</v>
      </c>
    </row>
    <row r="61" spans="1:2" ht="15.75">
      <c r="A61" s="88" t="s">
        <v>287</v>
      </c>
      <c r="B61" s="97">
        <v>5300</v>
      </c>
    </row>
    <row r="62" spans="1:2" ht="15.75">
      <c r="A62" s="88" t="s">
        <v>162</v>
      </c>
      <c r="B62" s="97">
        <v>4200</v>
      </c>
    </row>
    <row r="63" spans="1:2" ht="15.75">
      <c r="A63" s="88" t="s">
        <v>181</v>
      </c>
      <c r="B63" s="97">
        <v>3794.33</v>
      </c>
    </row>
    <row r="64" spans="1:2" ht="15.75">
      <c r="A64" s="88" t="s">
        <v>288</v>
      </c>
      <c r="B64" s="97">
        <v>3773.67</v>
      </c>
    </row>
    <row r="65" spans="1:2" ht="15.75">
      <c r="A65" s="88" t="s">
        <v>289</v>
      </c>
      <c r="B65" s="97">
        <v>3761.5</v>
      </c>
    </row>
    <row r="66" spans="1:2" ht="36" customHeight="1">
      <c r="A66" s="103" t="s">
        <v>6</v>
      </c>
      <c r="B66" s="104">
        <v>5195.320529247911</v>
      </c>
    </row>
    <row r="67" spans="1:2" ht="18.75" customHeight="1">
      <c r="A67" s="88" t="s">
        <v>221</v>
      </c>
      <c r="B67" s="97">
        <v>15000</v>
      </c>
    </row>
    <row r="68" spans="1:2" ht="31.5">
      <c r="A68" s="88" t="s">
        <v>255</v>
      </c>
      <c r="B68" s="97">
        <v>10000</v>
      </c>
    </row>
    <row r="69" spans="1:2" ht="31.5">
      <c r="A69" s="88" t="s">
        <v>232</v>
      </c>
      <c r="B69" s="97">
        <v>8375</v>
      </c>
    </row>
    <row r="70" spans="1:2" ht="18.75" customHeight="1">
      <c r="A70" s="88" t="s">
        <v>209</v>
      </c>
      <c r="B70" s="97">
        <v>8247</v>
      </c>
    </row>
    <row r="71" spans="1:2" ht="18.75" customHeight="1">
      <c r="A71" s="88" t="s">
        <v>239</v>
      </c>
      <c r="B71" s="97">
        <v>7000</v>
      </c>
    </row>
    <row r="72" spans="1:2" ht="18.75" customHeight="1">
      <c r="A72" s="88" t="s">
        <v>240</v>
      </c>
      <c r="B72" s="97">
        <v>7000</v>
      </c>
    </row>
    <row r="73" spans="1:2" ht="18.75" customHeight="1">
      <c r="A73" s="88" t="s">
        <v>241</v>
      </c>
      <c r="B73" s="97">
        <v>7000</v>
      </c>
    </row>
    <row r="74" spans="1:2" ht="18.75" customHeight="1">
      <c r="A74" s="88" t="s">
        <v>242</v>
      </c>
      <c r="B74" s="97">
        <v>7000</v>
      </c>
    </row>
    <row r="75" spans="1:2" ht="31.5">
      <c r="A75" s="88" t="s">
        <v>246</v>
      </c>
      <c r="B75" s="97">
        <v>6865</v>
      </c>
    </row>
    <row r="76" spans="1:2" ht="31.5">
      <c r="A76" s="88" t="s">
        <v>247</v>
      </c>
      <c r="B76" s="97">
        <v>6861.5</v>
      </c>
    </row>
    <row r="77" spans="1:2" ht="18.75" customHeight="1">
      <c r="A77" s="88" t="s">
        <v>210</v>
      </c>
      <c r="B77" s="97">
        <v>6358.71</v>
      </c>
    </row>
    <row r="78" spans="1:2" ht="18.75" customHeight="1">
      <c r="A78" s="88" t="s">
        <v>251</v>
      </c>
      <c r="B78" s="97">
        <v>6300</v>
      </c>
    </row>
    <row r="79" spans="1:2" ht="18.75" customHeight="1">
      <c r="A79" s="88" t="s">
        <v>292</v>
      </c>
      <c r="B79" s="97">
        <v>5935</v>
      </c>
    </row>
    <row r="80" spans="1:2" ht="18.75" customHeight="1">
      <c r="A80" s="88" t="s">
        <v>293</v>
      </c>
      <c r="B80" s="97">
        <v>5871</v>
      </c>
    </row>
    <row r="81" spans="1:2" ht="18.75" customHeight="1">
      <c r="A81" s="88" t="s">
        <v>290</v>
      </c>
      <c r="B81" s="97">
        <v>5862.5</v>
      </c>
    </row>
    <row r="82" spans="1:2" ht="18.75" customHeight="1">
      <c r="A82" s="88" t="s">
        <v>291</v>
      </c>
      <c r="B82" s="97">
        <v>5846</v>
      </c>
    </row>
    <row r="83" spans="1:2" ht="78" customHeight="1">
      <c r="A83" s="103" t="s">
        <v>7</v>
      </c>
      <c r="B83" s="104">
        <v>4714.039384164223</v>
      </c>
    </row>
    <row r="84" spans="1:2" ht="30" customHeight="1">
      <c r="A84" s="91" t="s">
        <v>223</v>
      </c>
      <c r="B84" s="98">
        <v>9000</v>
      </c>
    </row>
    <row r="85" spans="1:2" ht="19.5" customHeight="1">
      <c r="A85" s="91" t="s">
        <v>224</v>
      </c>
      <c r="B85" s="98">
        <v>9000</v>
      </c>
    </row>
    <row r="86" spans="1:2" ht="19.5" customHeight="1">
      <c r="A86" s="91" t="s">
        <v>225</v>
      </c>
      <c r="B86" s="98">
        <v>9000</v>
      </c>
    </row>
    <row r="87" spans="1:2" ht="19.5" customHeight="1">
      <c r="A87" s="91" t="s">
        <v>257</v>
      </c>
      <c r="B87" s="98">
        <v>9000</v>
      </c>
    </row>
    <row r="88" spans="1:2" ht="19.5" customHeight="1">
      <c r="A88" s="91" t="s">
        <v>226</v>
      </c>
      <c r="B88" s="98">
        <v>9000</v>
      </c>
    </row>
    <row r="89" spans="1:2" ht="19.5" customHeight="1">
      <c r="A89" s="91" t="s">
        <v>227</v>
      </c>
      <c r="B89" s="98">
        <v>9000</v>
      </c>
    </row>
    <row r="90" spans="1:2" ht="19.5" customHeight="1">
      <c r="A90" s="91" t="s">
        <v>228</v>
      </c>
      <c r="B90" s="98">
        <v>9000</v>
      </c>
    </row>
    <row r="91" spans="1:2" ht="19.5" customHeight="1">
      <c r="A91" s="91" t="s">
        <v>229</v>
      </c>
      <c r="B91" s="98">
        <v>9000</v>
      </c>
    </row>
    <row r="92" spans="1:2" ht="19.5" customHeight="1">
      <c r="A92" s="91" t="s">
        <v>234</v>
      </c>
      <c r="B92" s="98">
        <v>8000</v>
      </c>
    </row>
    <row r="93" spans="1:2" ht="19.5" customHeight="1">
      <c r="A93" s="91" t="s">
        <v>214</v>
      </c>
      <c r="B93" s="98">
        <v>7394.67</v>
      </c>
    </row>
    <row r="94" spans="1:2" ht="19.5" customHeight="1">
      <c r="A94" s="91" t="s">
        <v>243</v>
      </c>
      <c r="B94" s="98">
        <v>7000</v>
      </c>
    </row>
    <row r="95" spans="1:2" ht="15.75">
      <c r="A95" s="91" t="s">
        <v>244</v>
      </c>
      <c r="B95" s="98">
        <v>7000</v>
      </c>
    </row>
    <row r="96" spans="1:2" ht="15.75">
      <c r="A96" s="91" t="s">
        <v>245</v>
      </c>
      <c r="B96" s="147">
        <v>7000</v>
      </c>
    </row>
    <row r="97" spans="1:2" ht="18.75">
      <c r="A97" s="103" t="s">
        <v>4</v>
      </c>
      <c r="B97" s="104">
        <v>3791.651756097561</v>
      </c>
    </row>
    <row r="98" spans="1:2" ht="18.75" customHeight="1">
      <c r="A98" s="86" t="s">
        <v>294</v>
      </c>
      <c r="B98" s="98">
        <v>4955.75</v>
      </c>
    </row>
    <row r="99" spans="1:2" ht="15.75">
      <c r="A99" s="86" t="s">
        <v>188</v>
      </c>
      <c r="B99" s="98">
        <v>4509.33</v>
      </c>
    </row>
    <row r="100" spans="1:2" ht="15.75">
      <c r="A100" s="86" t="s">
        <v>183</v>
      </c>
      <c r="B100" s="98">
        <v>4414.72</v>
      </c>
    </row>
    <row r="101" spans="1:2" ht="15.75">
      <c r="A101" s="86" t="s">
        <v>179</v>
      </c>
      <c r="B101" s="98">
        <v>3982.67</v>
      </c>
    </row>
    <row r="102" spans="1:2" ht="15.75">
      <c r="A102" s="86" t="s">
        <v>295</v>
      </c>
      <c r="B102" s="98">
        <v>3900</v>
      </c>
    </row>
    <row r="103" spans="1:2" ht="15.75">
      <c r="A103" s="86" t="s">
        <v>296</v>
      </c>
      <c r="B103" s="98">
        <v>3862.5</v>
      </c>
    </row>
    <row r="104" spans="1:2" ht="15.75">
      <c r="A104" s="86" t="s">
        <v>173</v>
      </c>
      <c r="B104" s="98">
        <v>3824.89</v>
      </c>
    </row>
    <row r="105" spans="1:2" ht="15.75">
      <c r="A105" s="86" t="s">
        <v>299</v>
      </c>
      <c r="B105" s="98">
        <v>3725</v>
      </c>
    </row>
    <row r="106" spans="1:2" ht="15.75">
      <c r="A106" s="86" t="s">
        <v>208</v>
      </c>
      <c r="B106" s="98">
        <v>3724.33</v>
      </c>
    </row>
    <row r="107" spans="1:2" ht="15.75">
      <c r="A107" s="86" t="s">
        <v>297</v>
      </c>
      <c r="B107" s="98">
        <v>3724.29</v>
      </c>
    </row>
    <row r="108" spans="1:2" ht="31.5">
      <c r="A108" s="86" t="s">
        <v>298</v>
      </c>
      <c r="B108" s="98">
        <v>3724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4" r:id="rId1"/>
  <rowBreaks count="2" manualBreakCount="2">
    <brk id="39" max="255" man="1"/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70" zoomScaleNormal="75" zoomScaleSheetLayoutView="70" workbookViewId="0" topLeftCell="A1">
      <selection activeCell="A1" sqref="A1:G1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3.140625" style="6" customWidth="1"/>
    <col min="6" max="6" width="12.7109375" style="6" customWidth="1"/>
    <col min="7" max="7" width="12.421875" style="6" customWidth="1"/>
    <col min="8" max="8" width="8.8515625" style="6" customWidth="1"/>
    <col min="9" max="9" width="11.8515625" style="36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53" t="s">
        <v>145</v>
      </c>
      <c r="B1" s="153"/>
      <c r="C1" s="153"/>
      <c r="D1" s="153"/>
      <c r="E1" s="153"/>
      <c r="F1" s="153"/>
      <c r="G1" s="153"/>
      <c r="I1" s="35"/>
    </row>
    <row r="2" spans="1:9" s="2" customFormat="1" ht="22.5" customHeight="1">
      <c r="A2" s="173" t="s">
        <v>37</v>
      </c>
      <c r="B2" s="173"/>
      <c r="C2" s="173"/>
      <c r="D2" s="173"/>
      <c r="E2" s="173"/>
      <c r="F2" s="173"/>
      <c r="G2" s="173"/>
      <c r="I2" s="35"/>
    </row>
    <row r="3" spans="1:9" s="4" customFormat="1" ht="33" customHeight="1">
      <c r="A3" s="3"/>
      <c r="B3" s="3"/>
      <c r="C3" s="3"/>
      <c r="D3" s="3"/>
      <c r="E3" s="3"/>
      <c r="F3" s="3"/>
      <c r="I3" s="36"/>
    </row>
    <row r="4" spans="1:9" s="4" customFormat="1" ht="16.5" customHeight="1">
      <c r="A4" s="150"/>
      <c r="B4" s="152" t="s">
        <v>168</v>
      </c>
      <c r="C4" s="152"/>
      <c r="D4" s="174" t="s">
        <v>31</v>
      </c>
      <c r="E4" s="152" t="s">
        <v>163</v>
      </c>
      <c r="F4" s="152"/>
      <c r="G4" s="151" t="s">
        <v>31</v>
      </c>
      <c r="I4" s="36"/>
    </row>
    <row r="5" spans="1:9" s="4" customFormat="1" ht="66.75" customHeight="1">
      <c r="A5" s="150"/>
      <c r="B5" s="134" t="s">
        <v>169</v>
      </c>
      <c r="C5" s="134" t="s">
        <v>165</v>
      </c>
      <c r="D5" s="174"/>
      <c r="E5" s="140" t="s">
        <v>169</v>
      </c>
      <c r="F5" s="140" t="s">
        <v>165</v>
      </c>
      <c r="G5" s="151"/>
      <c r="I5" s="36"/>
    </row>
    <row r="6" spans="1:9" s="4" customFormat="1" ht="28.5" customHeight="1">
      <c r="A6" s="137" t="s">
        <v>32</v>
      </c>
      <c r="B6" s="28">
        <v>17240</v>
      </c>
      <c r="C6" s="145">
        <v>15195</v>
      </c>
      <c r="D6" s="56">
        <f>ROUND(F6/B6*100,1)</f>
        <v>78.5</v>
      </c>
      <c r="E6" s="37">
        <v>15593</v>
      </c>
      <c r="F6" s="28">
        <v>13529</v>
      </c>
      <c r="G6" s="141">
        <f>ROUND(F6/E6*100,1)</f>
        <v>86.8</v>
      </c>
      <c r="I6" s="36"/>
    </row>
    <row r="7" spans="1:10" s="5" customFormat="1" ht="31.5" customHeight="1">
      <c r="A7" s="135" t="s">
        <v>38</v>
      </c>
      <c r="B7" s="142">
        <f>SUM(B9:B27)</f>
        <v>14527</v>
      </c>
      <c r="C7" s="142">
        <f>SUM(C9:C27)</f>
        <v>12825</v>
      </c>
      <c r="D7" s="56">
        <f>ROUND(C7/B7*100,1)</f>
        <v>88.3</v>
      </c>
      <c r="E7" s="55">
        <f>SUM(E9:E27)</f>
        <v>13258</v>
      </c>
      <c r="F7" s="55">
        <f>SUM(F9:F27)</f>
        <v>11492</v>
      </c>
      <c r="G7" s="141">
        <f>ROUND(F7/E7*100,1)</f>
        <v>86.7</v>
      </c>
      <c r="I7" s="36"/>
      <c r="J7" s="40"/>
    </row>
    <row r="8" spans="1:10" s="5" customFormat="1" ht="32.25" customHeight="1">
      <c r="A8" s="41" t="s">
        <v>9</v>
      </c>
      <c r="B8" s="42"/>
      <c r="C8" s="53"/>
      <c r="D8" s="62"/>
      <c r="E8" s="39"/>
      <c r="F8" s="53"/>
      <c r="G8" s="64"/>
      <c r="I8" s="36"/>
      <c r="J8" s="40"/>
    </row>
    <row r="9" spans="1:10" ht="42" customHeight="1">
      <c r="A9" s="43" t="s">
        <v>10</v>
      </c>
      <c r="B9" s="44">
        <v>2188</v>
      </c>
      <c r="C9" s="54">
        <v>1834</v>
      </c>
      <c r="D9" s="63">
        <f aca="true" t="shared" si="0" ref="D9:D27">ROUND(C9/B9*100,1)</f>
        <v>83.8</v>
      </c>
      <c r="E9" s="45">
        <v>2024</v>
      </c>
      <c r="F9" s="57">
        <v>1693</v>
      </c>
      <c r="G9" s="65">
        <f aca="true" t="shared" si="1" ref="G9:G27">ROUND(F9/E9*100,1)</f>
        <v>83.6</v>
      </c>
      <c r="H9" s="27"/>
      <c r="I9" s="46"/>
      <c r="J9" s="40"/>
    </row>
    <row r="10" spans="1:10" ht="39" customHeight="1">
      <c r="A10" s="20" t="s">
        <v>11</v>
      </c>
      <c r="B10" s="44">
        <v>161</v>
      </c>
      <c r="C10" s="54">
        <v>126</v>
      </c>
      <c r="D10" s="56">
        <f t="shared" si="0"/>
        <v>78.3</v>
      </c>
      <c r="E10" s="44">
        <v>151</v>
      </c>
      <c r="F10" s="57">
        <v>122</v>
      </c>
      <c r="G10" s="38">
        <f t="shared" si="1"/>
        <v>80.8</v>
      </c>
      <c r="I10" s="46"/>
      <c r="J10" s="40"/>
    </row>
    <row r="11" spans="1:16" s="18" customFormat="1" ht="28.5" customHeight="1">
      <c r="A11" s="20" t="s">
        <v>12</v>
      </c>
      <c r="B11" s="47">
        <v>2189</v>
      </c>
      <c r="C11" s="54">
        <v>2211</v>
      </c>
      <c r="D11" s="56">
        <f t="shared" si="0"/>
        <v>101</v>
      </c>
      <c r="E11" s="47">
        <v>2008</v>
      </c>
      <c r="F11" s="57">
        <v>2005</v>
      </c>
      <c r="G11" s="38">
        <f t="shared" si="1"/>
        <v>99.9</v>
      </c>
      <c r="I11" s="46"/>
      <c r="J11" s="40"/>
      <c r="K11" s="6"/>
      <c r="P11" s="6"/>
    </row>
    <row r="12" spans="1:10" ht="42" customHeight="1">
      <c r="A12" s="20" t="s">
        <v>13</v>
      </c>
      <c r="B12" s="47">
        <v>257</v>
      </c>
      <c r="C12" s="54">
        <v>288</v>
      </c>
      <c r="D12" s="56">
        <f t="shared" si="0"/>
        <v>112.1</v>
      </c>
      <c r="E12" s="47">
        <v>230</v>
      </c>
      <c r="F12" s="57">
        <v>255</v>
      </c>
      <c r="G12" s="38">
        <f t="shared" si="1"/>
        <v>110.9</v>
      </c>
      <c r="I12" s="46"/>
      <c r="J12" s="40"/>
    </row>
    <row r="13" spans="1:10" ht="42" customHeight="1">
      <c r="A13" s="20" t="s">
        <v>14</v>
      </c>
      <c r="B13" s="47">
        <v>73</v>
      </c>
      <c r="C13" s="54">
        <v>91</v>
      </c>
      <c r="D13" s="56">
        <f t="shared" si="0"/>
        <v>124.7</v>
      </c>
      <c r="E13" s="47">
        <v>63</v>
      </c>
      <c r="F13" s="57">
        <v>76</v>
      </c>
      <c r="G13" s="38">
        <f t="shared" si="1"/>
        <v>120.6</v>
      </c>
      <c r="I13" s="46"/>
      <c r="J13" s="40"/>
    </row>
    <row r="14" spans="1:10" ht="30.75" customHeight="1">
      <c r="A14" s="20" t="s">
        <v>15</v>
      </c>
      <c r="B14" s="47">
        <v>630</v>
      </c>
      <c r="C14" s="54">
        <v>624</v>
      </c>
      <c r="D14" s="56">
        <f t="shared" si="0"/>
        <v>99</v>
      </c>
      <c r="E14" s="47">
        <v>581</v>
      </c>
      <c r="F14" s="57">
        <v>577</v>
      </c>
      <c r="G14" s="38">
        <f t="shared" si="1"/>
        <v>99.3</v>
      </c>
      <c r="I14" s="46"/>
      <c r="J14" s="40"/>
    </row>
    <row r="15" spans="1:10" ht="41.25" customHeight="1">
      <c r="A15" s="20" t="s">
        <v>16</v>
      </c>
      <c r="B15" s="47">
        <v>2538</v>
      </c>
      <c r="C15" s="54">
        <v>2742</v>
      </c>
      <c r="D15" s="56">
        <f t="shared" si="0"/>
        <v>108</v>
      </c>
      <c r="E15" s="47">
        <v>2280</v>
      </c>
      <c r="F15" s="57">
        <v>2413</v>
      </c>
      <c r="G15" s="38">
        <f t="shared" si="1"/>
        <v>105.8</v>
      </c>
      <c r="I15" s="46"/>
      <c r="J15" s="40"/>
    </row>
    <row r="16" spans="1:10" ht="41.25" customHeight="1">
      <c r="A16" s="20" t="s">
        <v>17</v>
      </c>
      <c r="B16" s="47">
        <v>519</v>
      </c>
      <c r="C16" s="54">
        <v>581</v>
      </c>
      <c r="D16" s="56">
        <f t="shared" si="0"/>
        <v>111.9</v>
      </c>
      <c r="E16" s="47">
        <v>460</v>
      </c>
      <c r="F16" s="57">
        <v>522</v>
      </c>
      <c r="G16" s="38">
        <f t="shared" si="1"/>
        <v>113.5</v>
      </c>
      <c r="I16" s="46"/>
      <c r="J16" s="40"/>
    </row>
    <row r="17" spans="1:10" ht="41.25" customHeight="1">
      <c r="A17" s="20" t="s">
        <v>18</v>
      </c>
      <c r="B17" s="47">
        <v>359</v>
      </c>
      <c r="C17" s="54">
        <v>395</v>
      </c>
      <c r="D17" s="56">
        <f t="shared" si="0"/>
        <v>110</v>
      </c>
      <c r="E17" s="47">
        <v>313</v>
      </c>
      <c r="F17" s="57">
        <v>356</v>
      </c>
      <c r="G17" s="38">
        <f t="shared" si="1"/>
        <v>113.7</v>
      </c>
      <c r="I17" s="46"/>
      <c r="J17" s="40"/>
    </row>
    <row r="18" spans="1:10" ht="28.5" customHeight="1">
      <c r="A18" s="20" t="s">
        <v>19</v>
      </c>
      <c r="B18" s="47">
        <v>159</v>
      </c>
      <c r="C18" s="54">
        <v>150</v>
      </c>
      <c r="D18" s="56">
        <f t="shared" si="0"/>
        <v>94.3</v>
      </c>
      <c r="E18" s="47">
        <v>141</v>
      </c>
      <c r="F18" s="57">
        <v>135</v>
      </c>
      <c r="G18" s="38">
        <f t="shared" si="1"/>
        <v>95.7</v>
      </c>
      <c r="I18" s="46"/>
      <c r="J18" s="40"/>
    </row>
    <row r="19" spans="1:10" ht="30.75" customHeight="1">
      <c r="A19" s="20" t="s">
        <v>20</v>
      </c>
      <c r="B19" s="47">
        <v>371</v>
      </c>
      <c r="C19" s="54">
        <v>279</v>
      </c>
      <c r="D19" s="56">
        <f t="shared" si="0"/>
        <v>75.2</v>
      </c>
      <c r="E19" s="47">
        <v>322</v>
      </c>
      <c r="F19" s="57">
        <v>249</v>
      </c>
      <c r="G19" s="38">
        <f t="shared" si="1"/>
        <v>77.3</v>
      </c>
      <c r="I19" s="46"/>
      <c r="J19" s="40"/>
    </row>
    <row r="20" spans="1:10" ht="30.75" customHeight="1">
      <c r="A20" s="20" t="s">
        <v>21</v>
      </c>
      <c r="B20" s="47">
        <v>151</v>
      </c>
      <c r="C20" s="54">
        <v>127</v>
      </c>
      <c r="D20" s="56">
        <f t="shared" si="0"/>
        <v>84.1</v>
      </c>
      <c r="E20" s="47">
        <v>140</v>
      </c>
      <c r="F20" s="57">
        <v>116</v>
      </c>
      <c r="G20" s="38">
        <f t="shared" si="1"/>
        <v>82.9</v>
      </c>
      <c r="I20" s="46"/>
      <c r="J20" s="40"/>
    </row>
    <row r="21" spans="1:10" ht="39" customHeight="1">
      <c r="A21" s="20" t="s">
        <v>22</v>
      </c>
      <c r="B21" s="47">
        <v>181</v>
      </c>
      <c r="C21" s="54">
        <v>230</v>
      </c>
      <c r="D21" s="56">
        <f t="shared" si="0"/>
        <v>127.1</v>
      </c>
      <c r="E21" s="47">
        <v>169</v>
      </c>
      <c r="F21" s="57">
        <v>200</v>
      </c>
      <c r="G21" s="38">
        <f t="shared" si="1"/>
        <v>118.3</v>
      </c>
      <c r="I21" s="46"/>
      <c r="J21" s="40"/>
    </row>
    <row r="22" spans="1:10" ht="39.75" customHeight="1">
      <c r="A22" s="20" t="s">
        <v>23</v>
      </c>
      <c r="B22" s="47">
        <v>259</v>
      </c>
      <c r="C22" s="54">
        <v>226</v>
      </c>
      <c r="D22" s="56">
        <f t="shared" si="0"/>
        <v>87.3</v>
      </c>
      <c r="E22" s="47">
        <v>218</v>
      </c>
      <c r="F22" s="57">
        <v>198</v>
      </c>
      <c r="G22" s="38">
        <f t="shared" si="1"/>
        <v>90.8</v>
      </c>
      <c r="I22" s="46"/>
      <c r="J22" s="40"/>
    </row>
    <row r="23" spans="1:10" ht="44.25" customHeight="1">
      <c r="A23" s="20" t="s">
        <v>24</v>
      </c>
      <c r="B23" s="47">
        <v>3200</v>
      </c>
      <c r="C23" s="54">
        <v>1753</v>
      </c>
      <c r="D23" s="56">
        <f t="shared" si="0"/>
        <v>54.8</v>
      </c>
      <c r="E23" s="47">
        <v>2988</v>
      </c>
      <c r="F23" s="57">
        <v>1543</v>
      </c>
      <c r="G23" s="38">
        <f t="shared" si="1"/>
        <v>51.6</v>
      </c>
      <c r="I23" s="46"/>
      <c r="J23" s="40"/>
    </row>
    <row r="24" spans="1:10" ht="31.5" customHeight="1">
      <c r="A24" s="20" t="s">
        <v>25</v>
      </c>
      <c r="B24" s="47">
        <v>404</v>
      </c>
      <c r="C24" s="54">
        <v>404</v>
      </c>
      <c r="D24" s="56">
        <f t="shared" si="0"/>
        <v>100</v>
      </c>
      <c r="E24" s="47">
        <v>365</v>
      </c>
      <c r="F24" s="57">
        <v>354</v>
      </c>
      <c r="G24" s="38">
        <f t="shared" si="1"/>
        <v>97</v>
      </c>
      <c r="I24" s="46"/>
      <c r="J24" s="40"/>
    </row>
    <row r="25" spans="1:10" ht="42" customHeight="1">
      <c r="A25" s="20" t="s">
        <v>26</v>
      </c>
      <c r="B25" s="47">
        <v>647</v>
      </c>
      <c r="C25" s="54">
        <v>496</v>
      </c>
      <c r="D25" s="56">
        <f t="shared" si="0"/>
        <v>76.7</v>
      </c>
      <c r="E25" s="47">
        <v>590</v>
      </c>
      <c r="F25" s="57">
        <v>439</v>
      </c>
      <c r="G25" s="38">
        <f t="shared" si="1"/>
        <v>74.4</v>
      </c>
      <c r="I25" s="46"/>
      <c r="J25" s="40"/>
    </row>
    <row r="26" spans="1:10" ht="42" customHeight="1">
      <c r="A26" s="20" t="s">
        <v>27</v>
      </c>
      <c r="B26" s="47">
        <v>74</v>
      </c>
      <c r="C26" s="54">
        <v>71</v>
      </c>
      <c r="D26" s="56">
        <f t="shared" si="0"/>
        <v>95.9</v>
      </c>
      <c r="E26" s="47">
        <v>64</v>
      </c>
      <c r="F26" s="57">
        <v>60</v>
      </c>
      <c r="G26" s="38">
        <f t="shared" si="1"/>
        <v>93.8</v>
      </c>
      <c r="I26" s="46"/>
      <c r="J26" s="40"/>
    </row>
    <row r="27" spans="1:10" ht="29.25" customHeight="1" thickBot="1">
      <c r="A27" s="21" t="s">
        <v>28</v>
      </c>
      <c r="B27" s="48">
        <v>167</v>
      </c>
      <c r="C27" s="58">
        <v>197</v>
      </c>
      <c r="D27" s="59">
        <f t="shared" si="0"/>
        <v>118</v>
      </c>
      <c r="E27" s="48">
        <v>151</v>
      </c>
      <c r="F27" s="60">
        <v>179</v>
      </c>
      <c r="G27" s="61">
        <f t="shared" si="1"/>
        <v>118.5</v>
      </c>
      <c r="I27" s="46"/>
      <c r="J27" s="40"/>
    </row>
    <row r="28" spans="1:9" ht="18.75">
      <c r="A28" s="7"/>
      <c r="B28" s="16"/>
      <c r="F28" s="49"/>
      <c r="I28" s="6"/>
    </row>
    <row r="29" spans="1:9" ht="18.75">
      <c r="A29" s="7"/>
      <c r="B29" s="7"/>
      <c r="F29" s="36"/>
      <c r="I29" s="6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70" zoomScaleNormal="75" zoomScaleSheetLayoutView="70" zoomScalePageLayoutView="0" workbookViewId="0" topLeftCell="A1">
      <selection activeCell="A1" sqref="A1:G1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53" t="s">
        <v>146</v>
      </c>
      <c r="B1" s="153"/>
      <c r="C1" s="153"/>
      <c r="D1" s="153"/>
      <c r="E1" s="153"/>
      <c r="F1" s="153"/>
      <c r="G1" s="153"/>
    </row>
    <row r="2" spans="1:7" s="2" customFormat="1" ht="19.5" customHeight="1">
      <c r="A2" s="149" t="s">
        <v>33</v>
      </c>
      <c r="B2" s="149"/>
      <c r="C2" s="149"/>
      <c r="D2" s="149"/>
      <c r="E2" s="149"/>
      <c r="F2" s="149"/>
      <c r="G2" s="149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7.25" customHeight="1">
      <c r="A4" s="150"/>
      <c r="B4" s="152" t="s">
        <v>167</v>
      </c>
      <c r="C4" s="152"/>
      <c r="D4" s="175" t="s">
        <v>31</v>
      </c>
      <c r="E4" s="152" t="s">
        <v>163</v>
      </c>
      <c r="F4" s="152"/>
      <c r="G4" s="151" t="s">
        <v>31</v>
      </c>
    </row>
    <row r="5" spans="1:7" s="4" customFormat="1" ht="66" customHeight="1">
      <c r="A5" s="150"/>
      <c r="B5" s="140" t="s">
        <v>164</v>
      </c>
      <c r="C5" s="140" t="s">
        <v>166</v>
      </c>
      <c r="D5" s="175"/>
      <c r="E5" s="134" t="s">
        <v>164</v>
      </c>
      <c r="F5" s="134" t="s">
        <v>166</v>
      </c>
      <c r="G5" s="151"/>
    </row>
    <row r="6" spans="1:9" s="4" customFormat="1" ht="28.5" customHeight="1">
      <c r="A6" s="137" t="s">
        <v>32</v>
      </c>
      <c r="B6" s="28">
        <f>SUM(B7:B15)</f>
        <v>17240</v>
      </c>
      <c r="C6" s="28">
        <f>SUM(C7:C15)</f>
        <v>15195</v>
      </c>
      <c r="D6" s="9">
        <f>ROUND(C6/B6*100,1)</f>
        <v>88.1</v>
      </c>
      <c r="E6" s="28">
        <f>SUM(E7:E15)</f>
        <v>15593</v>
      </c>
      <c r="F6" s="28">
        <f>SUM(F7:F15)</f>
        <v>13529</v>
      </c>
      <c r="G6" s="143">
        <f>ROUND(F6/E6*100,1)</f>
        <v>86.8</v>
      </c>
      <c r="I6" s="29"/>
    </row>
    <row r="7" spans="1:9" s="5" customFormat="1" ht="45.75" customHeight="1">
      <c r="A7" s="144" t="s">
        <v>34</v>
      </c>
      <c r="B7" s="30">
        <v>3177</v>
      </c>
      <c r="C7" s="30">
        <v>2161</v>
      </c>
      <c r="D7" s="9">
        <f aca="true" t="shared" si="0" ref="D7:D15">ROUND(C7/B7*100,1)</f>
        <v>68</v>
      </c>
      <c r="E7" s="31">
        <v>2958</v>
      </c>
      <c r="F7" s="30">
        <v>1887</v>
      </c>
      <c r="G7" s="143">
        <f aca="true" t="shared" si="1" ref="G7:G15">ROUND(F7/E7*100,1)</f>
        <v>63.8</v>
      </c>
      <c r="H7" s="32"/>
      <c r="I7" s="29"/>
    </row>
    <row r="8" spans="1:9" s="5" customFormat="1" ht="30" customHeight="1">
      <c r="A8" s="144" t="s">
        <v>3</v>
      </c>
      <c r="B8" s="30">
        <v>1402</v>
      </c>
      <c r="C8" s="30">
        <v>1263</v>
      </c>
      <c r="D8" s="9">
        <f t="shared" si="0"/>
        <v>90.1</v>
      </c>
      <c r="E8" s="31">
        <v>1230</v>
      </c>
      <c r="F8" s="30">
        <v>1116</v>
      </c>
      <c r="G8" s="143">
        <f t="shared" si="1"/>
        <v>90.7</v>
      </c>
      <c r="H8" s="32"/>
      <c r="I8" s="29"/>
    </row>
    <row r="9" spans="1:9" ht="33" customHeight="1">
      <c r="A9" s="144" t="s">
        <v>2</v>
      </c>
      <c r="B9" s="33">
        <v>1781</v>
      </c>
      <c r="C9" s="30">
        <v>1555</v>
      </c>
      <c r="D9" s="9">
        <f t="shared" si="0"/>
        <v>87.3</v>
      </c>
      <c r="E9" s="31">
        <v>1595</v>
      </c>
      <c r="F9" s="30">
        <v>1367</v>
      </c>
      <c r="G9" s="143">
        <f t="shared" si="1"/>
        <v>85.7</v>
      </c>
      <c r="H9" s="32"/>
      <c r="I9" s="29"/>
    </row>
    <row r="10" spans="1:9" ht="28.5" customHeight="1">
      <c r="A10" s="144" t="s">
        <v>1</v>
      </c>
      <c r="B10" s="33">
        <v>734</v>
      </c>
      <c r="C10" s="30">
        <v>766</v>
      </c>
      <c r="D10" s="9">
        <f t="shared" si="0"/>
        <v>104.4</v>
      </c>
      <c r="E10" s="31">
        <v>648</v>
      </c>
      <c r="F10" s="30">
        <v>685</v>
      </c>
      <c r="G10" s="143">
        <f t="shared" si="1"/>
        <v>105.7</v>
      </c>
      <c r="H10" s="32"/>
      <c r="I10" s="29"/>
    </row>
    <row r="11" spans="1:9" s="18" customFormat="1" ht="31.5" customHeight="1">
      <c r="A11" s="144" t="s">
        <v>5</v>
      </c>
      <c r="B11" s="33">
        <v>2592</v>
      </c>
      <c r="C11" s="30">
        <v>2450</v>
      </c>
      <c r="D11" s="9">
        <f t="shared" si="0"/>
        <v>94.5</v>
      </c>
      <c r="E11" s="31">
        <v>2336</v>
      </c>
      <c r="F11" s="30">
        <v>2140</v>
      </c>
      <c r="G11" s="143">
        <f t="shared" si="1"/>
        <v>91.6</v>
      </c>
      <c r="H11" s="32"/>
      <c r="I11" s="29"/>
    </row>
    <row r="12" spans="1:9" ht="51.75" customHeight="1">
      <c r="A12" s="144" t="s">
        <v>30</v>
      </c>
      <c r="B12" s="33">
        <v>718</v>
      </c>
      <c r="C12" s="30">
        <v>681</v>
      </c>
      <c r="D12" s="9">
        <f t="shared" si="0"/>
        <v>94.8</v>
      </c>
      <c r="E12" s="31">
        <v>643</v>
      </c>
      <c r="F12" s="30">
        <v>625</v>
      </c>
      <c r="G12" s="143">
        <f t="shared" si="1"/>
        <v>97.2</v>
      </c>
      <c r="H12" s="32"/>
      <c r="I12" s="29"/>
    </row>
    <row r="13" spans="1:9" ht="30.75" customHeight="1">
      <c r="A13" s="144" t="s">
        <v>6</v>
      </c>
      <c r="B13" s="33">
        <v>1662</v>
      </c>
      <c r="C13" s="30">
        <v>1652</v>
      </c>
      <c r="D13" s="9">
        <f t="shared" si="0"/>
        <v>99.4</v>
      </c>
      <c r="E13" s="31">
        <v>1480</v>
      </c>
      <c r="F13" s="30">
        <v>1472</v>
      </c>
      <c r="G13" s="143">
        <f t="shared" si="1"/>
        <v>99.5</v>
      </c>
      <c r="H13" s="32"/>
      <c r="I13" s="29"/>
    </row>
    <row r="14" spans="1:9" ht="66.75" customHeight="1">
      <c r="A14" s="144" t="s">
        <v>7</v>
      </c>
      <c r="B14" s="33">
        <v>2142</v>
      </c>
      <c r="C14" s="30">
        <v>1817</v>
      </c>
      <c r="D14" s="9">
        <f t="shared" si="0"/>
        <v>84.8</v>
      </c>
      <c r="E14" s="31">
        <v>1976</v>
      </c>
      <c r="F14" s="30">
        <v>1665</v>
      </c>
      <c r="G14" s="143">
        <f t="shared" si="1"/>
        <v>84.3</v>
      </c>
      <c r="H14" s="32"/>
      <c r="I14" s="29"/>
    </row>
    <row r="15" spans="1:9" ht="42.75" customHeight="1">
      <c r="A15" s="144" t="s">
        <v>36</v>
      </c>
      <c r="B15" s="33">
        <v>3032</v>
      </c>
      <c r="C15" s="30">
        <v>2850</v>
      </c>
      <c r="D15" s="9">
        <f t="shared" si="0"/>
        <v>94</v>
      </c>
      <c r="E15" s="31">
        <v>2727</v>
      </c>
      <c r="F15" s="30">
        <v>2572</v>
      </c>
      <c r="G15" s="143">
        <f t="shared" si="1"/>
        <v>94.3</v>
      </c>
      <c r="H15" s="32"/>
      <c r="I15" s="29"/>
    </row>
    <row r="16" ht="12.75">
      <c r="B16" s="34"/>
    </row>
    <row r="17" ht="12.75">
      <c r="B17" s="34"/>
    </row>
    <row r="18" ht="12.75">
      <c r="B18" s="34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16384" width="8.8515625" style="6" customWidth="1"/>
  </cols>
  <sheetData>
    <row r="1" spans="1:4" s="2" customFormat="1" ht="40.5" customHeight="1">
      <c r="A1" s="177" t="s">
        <v>149</v>
      </c>
      <c r="B1" s="177"/>
      <c r="C1" s="177"/>
      <c r="D1" s="177"/>
    </row>
    <row r="2" spans="1:4" s="2" customFormat="1" ht="19.5" customHeight="1">
      <c r="A2" s="149" t="s">
        <v>8</v>
      </c>
      <c r="B2" s="149"/>
      <c r="C2" s="149"/>
      <c r="D2" s="149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78"/>
      <c r="B4" s="180" t="s">
        <v>39</v>
      </c>
      <c r="C4" s="182" t="s">
        <v>40</v>
      </c>
      <c r="D4" s="184" t="s">
        <v>96</v>
      </c>
    </row>
    <row r="5" spans="1:4" s="4" customFormat="1" ht="59.25" customHeight="1">
      <c r="A5" s="179"/>
      <c r="B5" s="181"/>
      <c r="C5" s="183"/>
      <c r="D5" s="185"/>
    </row>
    <row r="6" spans="1:4" s="12" customFormat="1" ht="34.5" customHeight="1">
      <c r="A6" s="111" t="s">
        <v>32</v>
      </c>
      <c r="B6" s="66">
        <f>SUM(B9:B27)</f>
        <v>1679</v>
      </c>
      <c r="C6" s="67">
        <v>13529</v>
      </c>
      <c r="D6" s="112">
        <v>8</v>
      </c>
    </row>
    <row r="7" spans="1:4" s="12" customFormat="1" ht="24.75" customHeight="1">
      <c r="A7" s="111" t="s">
        <v>38</v>
      </c>
      <c r="B7" s="68" t="s">
        <v>41</v>
      </c>
      <c r="C7" s="188">
        <f>SUM(C9:C27)</f>
        <v>11492</v>
      </c>
      <c r="D7" s="113" t="s">
        <v>41</v>
      </c>
    </row>
    <row r="8" spans="1:4" s="12" customFormat="1" ht="31.5" customHeight="1">
      <c r="A8" s="114" t="s">
        <v>9</v>
      </c>
      <c r="B8" s="68"/>
      <c r="C8" s="69"/>
      <c r="D8" s="113"/>
    </row>
    <row r="9" spans="1:4" ht="54" customHeight="1">
      <c r="A9" s="20" t="s">
        <v>10</v>
      </c>
      <c r="B9" s="13">
        <v>85</v>
      </c>
      <c r="C9" s="13">
        <v>1693</v>
      </c>
      <c r="D9" s="112">
        <v>19.858823529411765</v>
      </c>
    </row>
    <row r="10" spans="1:4" ht="35.25" customHeight="1">
      <c r="A10" s="20" t="s">
        <v>11</v>
      </c>
      <c r="B10" s="13">
        <v>15</v>
      </c>
      <c r="C10" s="13">
        <v>122</v>
      </c>
      <c r="D10" s="112">
        <v>8.133333333333333</v>
      </c>
    </row>
    <row r="11" spans="1:4" s="18" customFormat="1" ht="20.25" customHeight="1">
      <c r="A11" s="20" t="s">
        <v>12</v>
      </c>
      <c r="B11" s="13">
        <v>535</v>
      </c>
      <c r="C11" s="13">
        <v>2005</v>
      </c>
      <c r="D11" s="112">
        <v>3.7327102803738317</v>
      </c>
    </row>
    <row r="12" spans="1:5" ht="36" customHeight="1">
      <c r="A12" s="20" t="s">
        <v>13</v>
      </c>
      <c r="B12" s="13">
        <v>30</v>
      </c>
      <c r="C12" s="13">
        <v>255</v>
      </c>
      <c r="D12" s="112">
        <v>9</v>
      </c>
      <c r="E12" s="19"/>
    </row>
    <row r="13" spans="1:4" ht="30" customHeight="1">
      <c r="A13" s="20" t="s">
        <v>14</v>
      </c>
      <c r="B13" s="13">
        <v>17</v>
      </c>
      <c r="C13" s="13">
        <v>76</v>
      </c>
      <c r="D13" s="112">
        <v>5</v>
      </c>
    </row>
    <row r="14" spans="1:4" ht="19.5" customHeight="1">
      <c r="A14" s="20" t="s">
        <v>15</v>
      </c>
      <c r="B14" s="13">
        <v>65</v>
      </c>
      <c r="C14" s="13">
        <v>577</v>
      </c>
      <c r="D14" s="112">
        <v>8.846153846153847</v>
      </c>
    </row>
    <row r="15" spans="1:4" ht="48.75" customHeight="1">
      <c r="A15" s="20" t="s">
        <v>16</v>
      </c>
      <c r="B15" s="13">
        <v>310</v>
      </c>
      <c r="C15" s="13">
        <v>2413</v>
      </c>
      <c r="D15" s="112">
        <v>7.77741935483871</v>
      </c>
    </row>
    <row r="16" spans="1:4" ht="34.5" customHeight="1">
      <c r="A16" s="20" t="s">
        <v>17</v>
      </c>
      <c r="B16" s="13">
        <v>180</v>
      </c>
      <c r="C16" s="13">
        <v>522</v>
      </c>
      <c r="D16" s="112">
        <v>2.8944444444444444</v>
      </c>
    </row>
    <row r="17" spans="1:4" ht="35.25" customHeight="1">
      <c r="A17" s="20" t="s">
        <v>18</v>
      </c>
      <c r="B17" s="13">
        <v>69</v>
      </c>
      <c r="C17" s="13">
        <v>356</v>
      </c>
      <c r="D17" s="112">
        <v>5.130434782608695</v>
      </c>
    </row>
    <row r="18" spans="1:4" ht="24" customHeight="1">
      <c r="A18" s="20" t="s">
        <v>19</v>
      </c>
      <c r="B18" s="13">
        <v>14</v>
      </c>
      <c r="C18" s="13">
        <v>135</v>
      </c>
      <c r="D18" s="112">
        <v>10</v>
      </c>
    </row>
    <row r="19" spans="1:4" ht="17.25" customHeight="1">
      <c r="A19" s="20" t="s">
        <v>20</v>
      </c>
      <c r="B19" s="13">
        <v>7</v>
      </c>
      <c r="C19" s="13">
        <v>249</v>
      </c>
      <c r="D19" s="112">
        <v>35.57142857142857</v>
      </c>
    </row>
    <row r="20" spans="1:4" ht="18" customHeight="1">
      <c r="A20" s="20" t="s">
        <v>21</v>
      </c>
      <c r="B20" s="13">
        <v>23</v>
      </c>
      <c r="C20" s="13">
        <v>116</v>
      </c>
      <c r="D20" s="112">
        <v>5.043478260869565</v>
      </c>
    </row>
    <row r="21" spans="1:4" ht="32.25" customHeight="1">
      <c r="A21" s="20" t="s">
        <v>22</v>
      </c>
      <c r="B21" s="13">
        <v>9</v>
      </c>
      <c r="C21" s="13">
        <v>200</v>
      </c>
      <c r="D21" s="112">
        <v>22.444444444444443</v>
      </c>
    </row>
    <row r="22" spans="1:4" ht="35.25" customHeight="1">
      <c r="A22" s="20" t="s">
        <v>23</v>
      </c>
      <c r="B22" s="13">
        <v>27</v>
      </c>
      <c r="C22" s="13">
        <v>198</v>
      </c>
      <c r="D22" s="112">
        <v>7.296296296296297</v>
      </c>
    </row>
    <row r="23" spans="1:4" ht="33" customHeight="1">
      <c r="A23" s="20" t="s">
        <v>24</v>
      </c>
      <c r="B23" s="13">
        <v>95</v>
      </c>
      <c r="C23" s="13">
        <v>1543</v>
      </c>
      <c r="D23" s="112">
        <v>16.2</v>
      </c>
    </row>
    <row r="24" spans="1:4" ht="19.5" customHeight="1">
      <c r="A24" s="20" t="s">
        <v>25</v>
      </c>
      <c r="B24" s="13">
        <v>100</v>
      </c>
      <c r="C24" s="13">
        <v>354</v>
      </c>
      <c r="D24" s="112">
        <v>4</v>
      </c>
    </row>
    <row r="25" spans="1:4" ht="30.75" customHeight="1">
      <c r="A25" s="20" t="s">
        <v>26</v>
      </c>
      <c r="B25" s="13">
        <v>64</v>
      </c>
      <c r="C25" s="13">
        <v>439</v>
      </c>
      <c r="D25" s="112">
        <v>6.84375</v>
      </c>
    </row>
    <row r="26" spans="1:4" ht="30.75" customHeight="1">
      <c r="A26" s="20" t="s">
        <v>27</v>
      </c>
      <c r="B26" s="13">
        <v>16</v>
      </c>
      <c r="C26" s="13">
        <v>60</v>
      </c>
      <c r="D26" s="112">
        <v>3.75</v>
      </c>
    </row>
    <row r="27" spans="1:4" ht="22.5" customHeight="1" thickBot="1">
      <c r="A27" s="21" t="s">
        <v>28</v>
      </c>
      <c r="B27" s="107">
        <v>18</v>
      </c>
      <c r="C27" s="107">
        <v>179</v>
      </c>
      <c r="D27" s="112">
        <v>9.833333333333334</v>
      </c>
    </row>
    <row r="28" spans="1:4" ht="21.75" customHeight="1">
      <c r="A28" s="176"/>
      <c r="B28" s="176"/>
      <c r="C28" s="7"/>
      <c r="D28" s="7"/>
    </row>
    <row r="29" spans="1:4" ht="12.75">
      <c r="A29" s="7"/>
      <c r="B29" s="7"/>
      <c r="C29" s="7"/>
      <c r="D29" s="7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2018-02-26T15:34:54Z</dcterms:modified>
  <cp:category/>
  <cp:version/>
  <cp:contentType/>
  <cp:contentStatus/>
</cp:coreProperties>
</file>