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activeTab="6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  " sheetId="6" r:id="rId6"/>
    <sheet name="7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 localSheetId="6">'[6]Sheet3'!$A$3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6">#REF!</definedName>
    <definedName name="jkddft">#REF!</definedName>
    <definedName name="jklopoi" localSheetId="6">'[1]Sheet1 (2)'!#REF!</definedName>
    <definedName name="jklopoi">'[1]Sheet1 (2)'!#REF!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rdate" localSheetId="5">#REF!</definedName>
    <definedName name="rdate" localSheetId="6">#REF!</definedName>
    <definedName name="rdate">#REF!</definedName>
    <definedName name="rto" localSheetId="6">#REF!</definedName>
    <definedName name="rto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y_0" localSheetId="6">#REF!</definedName>
    <definedName name="ty_0">#REF!</definedName>
    <definedName name="uiop" localSheetId="6">'[11]17'!#REF!</definedName>
    <definedName name="uiop">'[11]17'!#REF!</definedName>
    <definedName name="vghjnk" localSheetId="6">#REF!</definedName>
    <definedName name="vghjnk">#REF!</definedName>
    <definedName name="wer" localSheetId="6">#REF!</definedName>
    <definedName name="wer">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6">#REF!</definedName>
    <definedName name="zs">#REF!</definedName>
    <definedName name="А1" localSheetId="5">#REF!</definedName>
    <definedName name="А1" localSheetId="6">#REF!</definedName>
    <definedName name="А1">#REF!</definedName>
    <definedName name="А4" localSheetId="5">#REF!</definedName>
    <definedName name="А4" localSheetId="6">#REF!</definedName>
    <definedName name="А4">#REF!</definedName>
    <definedName name="А5" localSheetId="6">#REF!</definedName>
    <definedName name="А5">#REF!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ен" localSheetId="6">'[3]Sheet1 (2)'!#REF!</definedName>
    <definedName name="ен">'[3]Sheet1 (2)'!#REF!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>#REF!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6">#REF!</definedName>
    <definedName name="кен">#REF!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нк" localSheetId="6">'[2]Sheet1 (2)'!#REF!</definedName>
    <definedName name="нк">'[2]Sheet1 (2)'!#REF!</definedName>
    <definedName name="_xlnm.Print_Area" localSheetId="2">' 3 '!$B$1:$F$25</definedName>
    <definedName name="_xlnm.Print_Area" localSheetId="0">'1'!$A$1:$V$14</definedName>
    <definedName name="_xlnm.Print_Area" localSheetId="3">'4 '!$A$1:$E$25</definedName>
    <definedName name="_xlnm.Print_Area" localSheetId="4">'5 '!$A$1:$E$15</definedName>
    <definedName name="_xlnm.Print_Area" localSheetId="5">'6  '!$A$1:$E$32</definedName>
    <definedName name="_xlnm.Print_Area" localSheetId="6">'7  '!$A$1:$BP$27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ололол" localSheetId="5">#REF!</definedName>
    <definedName name="ололол" localSheetId="6">#REF!</definedName>
    <definedName name="ололол">#REF!</definedName>
    <definedName name="оо" localSheetId="6">'[3]Sheet1 (2)'!#REF!</definedName>
    <definedName name="оо">'[3]Sheet1 (2)'!#REF!</definedName>
    <definedName name="оцз" localSheetId="6">'[1]Sheet1 (2)'!#REF!</definedName>
    <definedName name="оцз">'[1]Sheet1 (2)'!#REF!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о" localSheetId="6">'[2]Sheet1 (2)'!#REF!</definedName>
    <definedName name="про">'[2]Sheet1 (2)'!#REF!</definedName>
    <definedName name="р" localSheetId="5">'[3]Sheet1 (2)'!#REF!</definedName>
    <definedName name="р" localSheetId="6">'[3]Sheet1 (2)'!#REF!</definedName>
    <definedName name="р">'[3]Sheet1 (2)'!#REF!</definedName>
    <definedName name="рпа" localSheetId="6">'[3]Sheet1 (2)'!#REF!</definedName>
    <definedName name="рпа">'[3]Sheet1 (2)'!#REF!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 localSheetId="6">'[9]Sheet3'!$A$2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<sst xmlns="http://schemas.openxmlformats.org/spreadsheetml/2006/main" count="322" uniqueCount="205">
  <si>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</si>
  <si>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</si>
  <si>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</si>
  <si>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</si>
  <si>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</si>
  <si>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</si>
  <si>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</si>
  <si>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</si>
  <si>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</si>
  <si>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</si>
  <si>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</si>
  <si>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</si>
  <si>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</si>
  <si>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</si>
  <si>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</si>
  <si>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</si>
  <si>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</si>
  <si>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</si>
  <si>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</si>
  <si>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</si>
  <si>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</si>
  <si>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</si>
  <si>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</si>
  <si>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</si>
  <si>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</si>
  <si>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</si>
  <si>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</si>
  <si>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</si>
  <si>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</si>
  <si>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</si>
  <si>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</si>
  <si>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</si>
  <si>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</si>
  <si>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</si>
  <si>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</si>
  <si>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</si>
  <si>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</si>
  <si>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</si>
  <si>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</si>
  <si>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</si>
  <si>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</si>
  <si>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</si>
  <si>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</si>
  <si>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</si>
  <si>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</si>
  <si>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</si>
  <si>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</si>
  <si>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 xml:space="preserve"> 2018 р.</t>
  </si>
  <si>
    <t>Рівненська область</t>
  </si>
  <si>
    <t>Сарненський РЦЗ</t>
  </si>
  <si>
    <t>Рівненський МЦЗ</t>
  </si>
  <si>
    <t>Діяльність Рівненської обласної служби зайнятості</t>
  </si>
  <si>
    <t xml:space="preserve"> + (-)                            </t>
  </si>
  <si>
    <t xml:space="preserve"> + (-)                       </t>
  </si>
  <si>
    <t>Надання послуг Рівненською обласною службою зайнятості</t>
  </si>
  <si>
    <t xml:space="preserve"> -</t>
  </si>
  <si>
    <t>2018 р.</t>
  </si>
  <si>
    <t>(+-)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</si>
  <si>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</si>
  <si>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 xml:space="preserve">з них особи </t>
  </si>
  <si>
    <t>які навчаються в навчальних закладах різних типів</t>
  </si>
  <si>
    <r>
      <t xml:space="preserve">1. Мали статус безробітного, </t>
    </r>
    <r>
      <rPr>
        <i/>
        <sz val="12"/>
        <rFont val="Times New Roman"/>
        <family val="1"/>
      </rPr>
      <t xml:space="preserve"> осіб</t>
    </r>
  </si>
  <si>
    <t xml:space="preserve">  1.1. з них зареєстровано з початку року, осіб</t>
  </si>
  <si>
    <r>
      <t xml:space="preserve">2. Всього отримали роботу (у т.ч. до набуття статусу безробітного),  </t>
    </r>
    <r>
      <rPr>
        <i/>
        <sz val="12"/>
        <rFont val="Times New Roman"/>
        <family val="1"/>
      </rPr>
      <t xml:space="preserve"> осіб</t>
    </r>
  </si>
  <si>
    <t xml:space="preserve">   2.3.1. Працевлаштовано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</si>
  <si>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</si>
  <si>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r>
      <t xml:space="preserve">3. Проходили професійне навчання безробітні, </t>
    </r>
    <r>
      <rPr>
        <i/>
        <sz val="12"/>
        <rFont val="Times New Roman"/>
        <family val="1"/>
      </rPr>
      <t>осіб</t>
    </r>
  </si>
  <si>
    <t xml:space="preserve">   3.1. з них в ЦПТО,  осіб</t>
  </si>
  <si>
    <r>
      <t xml:space="preserve">4. Всього отримали ваучер на навчання, </t>
    </r>
    <r>
      <rPr>
        <i/>
        <sz val="12"/>
        <rFont val="Times New Roman"/>
        <family val="1"/>
      </rPr>
      <t>осіб</t>
    </r>
  </si>
  <si>
    <r>
      <t xml:space="preserve">5. Брали участь у громадських та інших роботах тимчасового характеру,  </t>
    </r>
    <r>
      <rPr>
        <i/>
        <sz val="12"/>
        <rFont val="Times New Roman"/>
        <family val="1"/>
      </rPr>
      <t xml:space="preserve"> осіб</t>
    </r>
  </si>
  <si>
    <r>
      <t xml:space="preserve">6. Кількість осіб, охоплених профорієнтаційними послугами,  </t>
    </r>
    <r>
      <rPr>
        <i/>
        <sz val="12"/>
        <rFont val="Times New Roman"/>
        <family val="1"/>
      </rPr>
      <t>осіб</t>
    </r>
  </si>
  <si>
    <r>
      <t xml:space="preserve">7. Отримували допомогу по безробіттю, 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</si>
  <si>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                  про вакансії, </t>
    </r>
    <r>
      <rPr>
        <i/>
        <sz val="12"/>
        <rFont val="Times New Roman"/>
        <family val="1"/>
      </rPr>
      <t>одиниць</t>
    </r>
  </si>
  <si>
    <t xml:space="preserve"> 9.1. з них зареєстровано з початку року, одиниць </t>
  </si>
  <si>
    <r>
      <t xml:space="preserve">10.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</si>
  <si>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11. Отримували допомогу по безробіттю, </t>
    </r>
    <r>
      <rPr>
        <i/>
        <sz val="12"/>
        <rFont val="Times New Roman"/>
        <family val="1"/>
      </rPr>
      <t>осіб</t>
    </r>
  </si>
  <si>
    <r>
      <t xml:space="preserve">12. Середній розмір допомоги по безробіттю, </t>
    </r>
    <r>
      <rPr>
        <sz val="12"/>
        <rFont val="Times New Roman"/>
        <family val="1"/>
      </rPr>
      <t xml:space="preserve">грн </t>
    </r>
  </si>
  <si>
    <r>
      <t>13. Кількість вакансій по формі 3-ПН,</t>
    </r>
    <r>
      <rPr>
        <i/>
        <sz val="12"/>
        <rFont val="Times New Roman"/>
        <family val="1"/>
      </rPr>
      <t xml:space="preserve"> одиниць</t>
    </r>
  </si>
  <si>
    <r>
      <t xml:space="preserve">14. Інформація про вакансії, отримані з інших джерел, </t>
    </r>
    <r>
      <rPr>
        <i/>
        <sz val="12"/>
        <rFont val="Times New Roman"/>
        <family val="1"/>
      </rPr>
      <t xml:space="preserve"> одиниць</t>
    </r>
  </si>
  <si>
    <r>
      <t xml:space="preserve">15. Середній розмір заробітної плати у вакансіях, </t>
    </r>
    <r>
      <rPr>
        <i/>
        <sz val="12"/>
        <color indexed="8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</si>
  <si>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особи</t>
    </r>
  </si>
  <si>
    <t xml:space="preserve">  2.3. Працевлаштовано безробітних за направленням служби зайнятості, осіб</t>
  </si>
  <si>
    <t xml:space="preserve">  2.1. Працевлаштовано до набуття статусу безробітного, осіб</t>
  </si>
  <si>
    <t xml:space="preserve">  2.2. Питома вага працевлаштованих до набуття статусу безробітного, %</t>
  </si>
  <si>
    <t xml:space="preserve">Інформація щодо запланованого масового                                            вивільнення працівників </t>
  </si>
  <si>
    <t xml:space="preserve">Березнівська райфілія 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</si>
  <si>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</si>
  <si>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</si>
  <si>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</si>
  <si>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</si>
  <si>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</si>
  <si>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</si>
  <si>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</si>
  <si>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</si>
  <si>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</si>
  <si>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</si>
  <si>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</si>
  <si>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</si>
  <si>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</si>
  <si>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 xml:space="preserve">Дубенська міськрайфілія </t>
  </si>
  <si>
    <t>Вараська міська філія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</si>
  <si>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</si>
  <si>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2019 р.</t>
  </si>
  <si>
    <t xml:space="preserve"> +1,6 в.п.</t>
  </si>
  <si>
    <t xml:space="preserve"> 2019 р.</t>
  </si>
  <si>
    <t xml:space="preserve"> - 1 особа</t>
  </si>
  <si>
    <t>Економічна активність населення</t>
  </si>
  <si>
    <t>у Рівненській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</si>
  <si>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</si>
  <si>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</si>
  <si>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</si>
  <si>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</si>
  <si>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</si>
  <si>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</si>
  <si>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</si>
  <si>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</si>
  <si>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</si>
  <si>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</si>
  <si>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</si>
  <si>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</si>
  <si>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 р.</t>
  </si>
  <si>
    <t xml:space="preserve"> 2012 р.</t>
  </si>
  <si>
    <t>2013 р.</t>
  </si>
  <si>
    <t>2014 р.</t>
  </si>
  <si>
    <t>2015 р.</t>
  </si>
  <si>
    <t>2016 р.</t>
  </si>
  <si>
    <t>2017 р.</t>
  </si>
  <si>
    <t>9 міс.             2017 р.</t>
  </si>
  <si>
    <t>9 міс.            2018 р.</t>
  </si>
  <si>
    <t>(у середньому за період)</t>
  </si>
  <si>
    <t>Економічно активне населення, (тис. осіб)</t>
  </si>
  <si>
    <t>Рівень економічної активності населення, (%)</t>
  </si>
  <si>
    <t>Зайняте населення,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</si>
  <si>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</si>
  <si>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</si>
  <si>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</si>
  <si>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</si>
  <si>
    <t xml:space="preserve">Економічна активність населення віком 15-70 років   </t>
  </si>
  <si>
    <t>за 9 місяців 2017 -2018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</si>
  <si>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</si>
  <si>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</si>
  <si>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</si>
  <si>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</si>
  <si>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</si>
  <si>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</si>
  <si>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</si>
  <si>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</si>
  <si>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</si>
  <si>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</si>
  <si>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</si>
  <si>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</si>
  <si>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</si>
  <si>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</si>
  <si>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</si>
  <si>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</si>
  <si>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</si>
  <si>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</si>
  <si>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</si>
  <si>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</si>
  <si>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</si>
  <si>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</si>
  <si>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</si>
  <si>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</si>
  <si>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</si>
  <si>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</si>
  <si>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</si>
  <si>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</si>
  <si>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</si>
  <si>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</si>
  <si>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</si>
  <si>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</si>
  <si>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</si>
  <si>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</si>
  <si>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</si>
  <si>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Питома вага працевлашто-           ваних до набуття статусу безробітного,%</t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</si>
  <si>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</si>
  <si>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з них                                                         зареєстровано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</si>
  <si>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</si>
  <si>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</si>
  <si>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t>різниця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</si>
  <si>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</si>
  <si>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</si>
  <si>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</si>
  <si>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</si>
  <si>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r>
      <t>Кількість вакансій на кінець періоду,</t>
    </r>
    <r>
      <rPr>
        <i/>
        <sz val="12"/>
        <rFont val="Times New Roman"/>
        <family val="1"/>
      </rPr>
      <t xml:space="preserve"> 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</si>
  <si>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</si>
  <si>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за формою 3-ПН</t>
  </si>
  <si>
    <t>у 3,5 р.</t>
  </si>
  <si>
    <t>у 3 р.</t>
  </si>
  <si>
    <t>у січні-лютому 2018-2019 рр.</t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</si>
  <si>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</si>
  <si>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t>Станом на 1 березня:</t>
  </si>
  <si>
    <t>+152</t>
  </si>
  <si>
    <t>х</t>
  </si>
  <si>
    <t>+728</t>
  </si>
  <si>
    <t>у 47 р.</t>
  </si>
  <si>
    <t>за січень-лютий 2018 - 2019 рр.</t>
  </si>
  <si>
    <t xml:space="preserve">у 5,5 р. </t>
  </si>
  <si>
    <t>у 16,3 р.</t>
  </si>
  <si>
    <t>у 2,6 р.</t>
  </si>
  <si>
    <t>у 4,1 р.</t>
  </si>
  <si>
    <t>у 2,8 р.</t>
  </si>
  <si>
    <r>
      <t xml:space="preserve">Середній розмір допомоги по безробіттю у лютому, </t>
    </r>
    <r>
      <rPr>
        <i/>
        <sz val="12"/>
        <rFont val="Times New Roman"/>
        <family val="1"/>
      </rPr>
      <t>грн.</t>
    </r>
  </si>
  <si>
    <t>січень-лютий 2018 р.</t>
  </si>
  <si>
    <t>січень-лютий 2019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</si>
</sst>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dd\.mm\.yyyy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[$-422]d\ mmmm\ yyyy&quot; р.&quot;"/>
    <numFmt numFmtId="179" formatCode="#,##0.00\ &quot;грн.&quot;"/>
    <numFmt numFmtId="180" formatCode="#,##0.0\ &quot;грн.&quot;"/>
    <numFmt numFmtId="181" formatCode="#,##0\ &quot;грн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8"/>
      <name val="Times New Roman Cyr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name val="SchoolBook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sz val="14"/>
      <color indexed="9"/>
      <name val="Times New Roman"/>
      <family val="2"/>
    </font>
    <font>
      <b/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8"/>
      <name val="Times New Roman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 Cyr"/>
      <family val="0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4"/>
      <color theme="1"/>
      <name val="Times New Roman Cyr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 Cyr"/>
      <family val="0"/>
    </font>
    <font>
      <i/>
      <sz val="12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18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9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100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99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00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99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100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99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100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99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99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100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62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4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28" borderId="1" applyNumberFormat="0" applyAlignment="0" applyProtection="0"/>
    <xf numFmtId="0" fontId="54" fillId="1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3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8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4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5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8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72" fillId="0" borderId="0">
      <alignment/>
      <protection/>
    </xf>
    <xf numFmtId="0" fontId="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28" fillId="11" borderId="16" applyNumberFormat="0" applyFont="0" applyAlignment="0" applyProtection="0"/>
    <xf numFmtId="0" fontId="1" fillId="11" borderId="16" applyNumberFormat="0" applyFont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46" fillId="0" borderId="18" applyNumberFormat="0" applyFill="0" applyAlignment="0" applyProtection="0"/>
    <xf numFmtId="175" fontId="19" fillId="0" borderId="0" applyFont="0" applyFill="0" applyBorder="0" applyProtection="0">
      <alignment/>
    </xf>
    <xf numFmtId="175" fontId="65" fillId="0" borderId="0" applyFill="0" applyBorder="0" applyProtection="0">
      <alignment/>
    </xf>
    <xf numFmtId="175" fontId="65" fillId="0" borderId="0" applyFill="0" applyBorder="0" applyProtection="0">
      <alignment/>
    </xf>
    <xf numFmtId="0" fontId="6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3" fontId="65" fillId="0" borderId="0" applyFill="0" applyBorder="0" applyProtection="0">
      <alignment horizontal="right"/>
    </xf>
    <xf numFmtId="3" fontId="65" fillId="0" borderId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49" fontId="65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99" fillId="69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99" fillId="7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99" fillId="7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99" fillId="7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9" fillId="7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9" fillId="7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14" borderId="1" applyNumberFormat="0" applyAlignment="0" applyProtection="0"/>
    <xf numFmtId="0" fontId="101" fillId="76" borderId="19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102" fillId="77" borderId="20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103" fillId="77" borderId="19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25" borderId="0" applyNumberFormat="0" applyBorder="0" applyAlignment="0" applyProtection="0"/>
    <xf numFmtId="0" fontId="104" fillId="0" borderId="21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105" fillId="0" borderId="22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6" fillId="0" borderId="2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14" applyNumberFormat="0" applyFill="0" applyAlignment="0" applyProtection="0"/>
    <xf numFmtId="0" fontId="107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09" fillId="78" borderId="25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7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2" fillId="28" borderId="1" applyNumberFormat="0" applyAlignment="0" applyProtection="0"/>
    <xf numFmtId="0" fontId="42" fillId="36" borderId="1" applyNumberFormat="0" applyAlignment="0" applyProtection="0"/>
    <xf numFmtId="0" fontId="42" fillId="36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4" fillId="0" borderId="0">
      <alignment/>
      <protection/>
    </xf>
    <xf numFmtId="0" fontId="9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6" fillId="0" borderId="18" applyNumberFormat="0" applyFill="0" applyAlignment="0" applyProtection="0"/>
    <xf numFmtId="0" fontId="46" fillId="0" borderId="26" applyNumberFormat="0" applyFill="0" applyAlignment="0" applyProtection="0"/>
    <xf numFmtId="0" fontId="115" fillId="8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81" borderId="27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118" fillId="0" borderId="28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3" fontId="13" fillId="0" borderId="3">
      <alignment horizontal="center"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2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23" fillId="82" borderId="0" applyNumberFormat="0" applyBorder="0" applyAlignment="0" applyProtection="0"/>
    <xf numFmtId="0" fontId="123" fillId="8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1" fontId="3" fillId="0" borderId="0" xfId="1747" applyNumberFormat="1" applyFont="1" applyFill="1" applyAlignment="1" applyProtection="1">
      <alignment/>
      <protection locked="0"/>
    </xf>
    <xf numFmtId="1" fontId="12" fillId="0" borderId="0" xfId="1747" applyNumberFormat="1" applyFont="1" applyFill="1" applyAlignment="1" applyProtection="1">
      <alignment horizontal="center"/>
      <protection locked="0"/>
    </xf>
    <xf numFmtId="1" fontId="2" fillId="0" borderId="0" xfId="1747" applyNumberFormat="1" applyFont="1" applyFill="1" applyProtection="1">
      <alignment/>
      <protection locked="0"/>
    </xf>
    <xf numFmtId="1" fontId="2" fillId="0" borderId="0" xfId="1747" applyNumberFormat="1" applyFont="1" applyFill="1" applyAlignment="1" applyProtection="1">
      <alignment/>
      <protection locked="0"/>
    </xf>
    <xf numFmtId="1" fontId="7" fillId="0" borderId="0" xfId="1747" applyNumberFormat="1" applyFont="1" applyFill="1" applyAlignment="1" applyProtection="1">
      <alignment horizontal="right"/>
      <protection locked="0"/>
    </xf>
    <xf numFmtId="1" fontId="12" fillId="0" borderId="0" xfId="1747" applyNumberFormat="1" applyFont="1" applyFill="1" applyBorder="1" applyAlignment="1" applyProtection="1">
      <alignment horizontal="center"/>
      <protection locked="0"/>
    </xf>
    <xf numFmtId="1" fontId="2" fillId="0" borderId="0" xfId="1747" applyNumberFormat="1" applyFont="1" applyFill="1" applyBorder="1" applyProtection="1">
      <alignment/>
      <protection locked="0"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0" xfId="1747" applyNumberFormat="1" applyFont="1" applyFill="1" applyProtection="1">
      <alignment/>
      <protection locked="0"/>
    </xf>
    <xf numFmtId="1" fontId="13" fillId="0" borderId="0" xfId="1747" applyNumberFormat="1" applyFont="1" applyFill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center" vertical="center"/>
      <protection locked="0"/>
    </xf>
    <xf numFmtId="1" fontId="20" fillId="0" borderId="0" xfId="1747" applyNumberFormat="1" applyFont="1" applyFill="1" applyBorder="1" applyProtection="1">
      <alignment/>
      <protection locked="0"/>
    </xf>
    <xf numFmtId="173" fontId="20" fillId="0" borderId="0" xfId="1747" applyNumberFormat="1" applyFont="1" applyFill="1" applyBorder="1" applyProtection="1">
      <alignment/>
      <protection locked="0"/>
    </xf>
    <xf numFmtId="1" fontId="21" fillId="0" borderId="0" xfId="1747" applyNumberFormat="1" applyFont="1" applyFill="1" applyBorder="1" applyProtection="1">
      <alignment/>
      <protection locked="0"/>
    </xf>
    <xf numFmtId="3" fontId="21" fillId="0" borderId="0" xfId="1747" applyNumberFormat="1" applyFont="1" applyFill="1" applyBorder="1" applyProtection="1">
      <alignment/>
      <protection locked="0"/>
    </xf>
    <xf numFmtId="3" fontId="20" fillId="0" borderId="0" xfId="1747" applyNumberFormat="1" applyFont="1" applyFill="1" applyBorder="1" applyProtection="1">
      <alignment/>
      <protection locked="0"/>
    </xf>
    <xf numFmtId="0" fontId="6" fillId="0" borderId="3" xfId="1741" applyFont="1" applyFill="1" applyBorder="1" applyAlignment="1">
      <alignment horizontal="center" vertical="center"/>
      <protection/>
    </xf>
    <xf numFmtId="0" fontId="24" fillId="0" borderId="0" xfId="1753" applyFont="1" applyFill="1">
      <alignment/>
      <protection/>
    </xf>
    <xf numFmtId="0" fontId="26" fillId="0" borderId="0" xfId="1753" applyFont="1" applyFill="1" applyBorder="1" applyAlignment="1">
      <alignment horizontal="center"/>
      <protection/>
    </xf>
    <xf numFmtId="0" fontId="26" fillId="0" borderId="0" xfId="1753" applyFont="1" applyFill="1">
      <alignment/>
      <protection/>
    </xf>
    <xf numFmtId="0" fontId="28" fillId="0" borderId="0" xfId="1753" applyFont="1" applyFill="1" applyAlignment="1">
      <alignment vertical="center"/>
      <protection/>
    </xf>
    <xf numFmtId="1" fontId="29" fillId="0" borderId="0" xfId="1753" applyNumberFormat="1" applyFont="1" applyFill="1">
      <alignment/>
      <protection/>
    </xf>
    <xf numFmtId="0" fontId="29" fillId="0" borderId="0" xfId="1753" applyFont="1" applyFill="1">
      <alignment/>
      <protection/>
    </xf>
    <xf numFmtId="0" fontId="28" fillId="0" borderId="0" xfId="1753" applyFont="1" applyFill="1" applyAlignment="1">
      <alignment vertical="center" wrapText="1"/>
      <protection/>
    </xf>
    <xf numFmtId="0" fontId="29" fillId="0" borderId="0" xfId="1753" applyFont="1" applyFill="1" applyAlignment="1">
      <alignment vertical="center"/>
      <protection/>
    </xf>
    <xf numFmtId="0" fontId="29" fillId="0" borderId="0" xfId="1753" applyFont="1" applyFill="1" applyAlignment="1">
      <alignment horizontal="center"/>
      <protection/>
    </xf>
    <xf numFmtId="0" fontId="29" fillId="0" borderId="0" xfId="1753" applyFont="1" applyFill="1" applyAlignment="1">
      <alignment wrapText="1"/>
      <protection/>
    </xf>
    <xf numFmtId="0" fontId="26" fillId="0" borderId="0" xfId="1753" applyFont="1" applyFill="1" applyAlignment="1">
      <alignment vertical="center"/>
      <protection/>
    </xf>
    <xf numFmtId="3" fontId="33" fillId="0" borderId="0" xfId="1753" applyNumberFormat="1" applyFont="1" applyFill="1" applyAlignment="1">
      <alignment horizontal="center" vertical="center"/>
      <protection/>
    </xf>
    <xf numFmtId="3" fontId="32" fillId="0" borderId="3" xfId="1753" applyNumberFormat="1" applyFont="1" applyFill="1" applyBorder="1" applyAlignment="1">
      <alignment horizontal="center" vertical="center" wrapText="1"/>
      <protection/>
    </xf>
    <xf numFmtId="3" fontId="29" fillId="0" borderId="0" xfId="1753" applyNumberFormat="1" applyFont="1" applyFill="1">
      <alignment/>
      <protection/>
    </xf>
    <xf numFmtId="173" fontId="29" fillId="0" borderId="0" xfId="1753" applyNumberFormat="1" applyFont="1" applyFill="1">
      <alignment/>
      <protection/>
    </xf>
    <xf numFmtId="0" fontId="2" fillId="0" borderId="0" xfId="1750" applyFont="1" applyAlignment="1">
      <alignment vertical="top"/>
      <protection/>
    </xf>
    <xf numFmtId="0" fontId="36" fillId="0" borderId="0" xfId="1735" applyFont="1" applyAlignment="1">
      <alignment vertical="top"/>
      <protection/>
    </xf>
    <xf numFmtId="0" fontId="2" fillId="0" borderId="0" xfId="1750" applyFont="1" applyFill="1" applyAlignment="1">
      <alignment vertical="top"/>
      <protection/>
    </xf>
    <xf numFmtId="0" fontId="34" fillId="0" borderId="0" xfId="1750" applyFont="1" applyFill="1" applyAlignment="1">
      <alignment horizontal="center" vertical="top" wrapText="1"/>
      <protection/>
    </xf>
    <xf numFmtId="0" fontId="36" fillId="0" borderId="0" xfId="1750" applyFont="1" applyFill="1" applyAlignment="1">
      <alignment horizontal="right" vertical="center"/>
      <protection/>
    </xf>
    <xf numFmtId="0" fontId="35" fillId="0" borderId="0" xfId="1750" applyFont="1" applyFill="1" applyAlignment="1">
      <alignment horizontal="center" vertical="top" wrapText="1"/>
      <protection/>
    </xf>
    <xf numFmtId="0" fontId="2" fillId="0" borderId="0" xfId="1750" applyFont="1" applyAlignment="1">
      <alignment vertical="center"/>
      <protection/>
    </xf>
    <xf numFmtId="0" fontId="22" fillId="0" borderId="0" xfId="1750" applyFont="1" applyAlignment="1">
      <alignment horizontal="center" vertical="center"/>
      <protection/>
    </xf>
    <xf numFmtId="0" fontId="2" fillId="0" borderId="0" xfId="1750" applyFont="1">
      <alignment/>
      <protection/>
    </xf>
    <xf numFmtId="0" fontId="31" fillId="0" borderId="0" xfId="1753" applyFont="1" applyFill="1" applyAlignment="1">
      <alignment horizontal="center"/>
      <protection/>
    </xf>
    <xf numFmtId="0" fontId="24" fillId="0" borderId="0" xfId="1753" applyFont="1" applyFill="1" applyAlignment="1">
      <alignment vertical="center" wrapText="1"/>
      <protection/>
    </xf>
    <xf numFmtId="0" fontId="28" fillId="0" borderId="0" xfId="1753" applyFont="1" applyFill="1" applyAlignment="1">
      <alignment horizontal="center" vertical="top" wrapText="1"/>
      <protection/>
    </xf>
    <xf numFmtId="3" fontId="32" fillId="0" borderId="29" xfId="1753" applyNumberFormat="1" applyFont="1" applyFill="1" applyBorder="1" applyAlignment="1">
      <alignment horizontal="center" vertical="center" wrapText="1"/>
      <protection/>
    </xf>
    <xf numFmtId="3" fontId="18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15" applyNumberFormat="1" applyFont="1" applyFill="1" applyBorder="1" applyAlignment="1">
      <alignment horizontal="center" vertical="center"/>
      <protection/>
    </xf>
    <xf numFmtId="172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8" fillId="0" borderId="0" xfId="1747" applyNumberFormat="1" applyFont="1" applyFill="1" applyBorder="1" applyAlignment="1" applyProtection="1">
      <alignment horizontal="center" vertical="center"/>
      <protection locked="0"/>
    </xf>
    <xf numFmtId="17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47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715" applyNumberFormat="1" applyFont="1" applyFill="1" applyBorder="1" applyAlignment="1">
      <alignment horizontal="center" vertical="center"/>
      <protection/>
    </xf>
    <xf numFmtId="1" fontId="13" fillId="0" borderId="0" xfId="1747" applyNumberFormat="1" applyFont="1" applyFill="1" applyBorder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left"/>
      <protection locked="0"/>
    </xf>
    <xf numFmtId="0" fontId="22" fillId="0" borderId="0" xfId="1747" applyNumberFormat="1" applyFont="1" applyFill="1" applyBorder="1" applyAlignment="1" applyProtection="1">
      <alignment horizontal="left" vertical="center"/>
      <protection locked="0"/>
    </xf>
    <xf numFmtId="3" fontId="22" fillId="0" borderId="0" xfId="1735" applyNumberFormat="1" applyFont="1" applyBorder="1" applyAlignment="1">
      <alignment horizontal="center" vertical="center"/>
      <protection/>
    </xf>
    <xf numFmtId="172" fontId="22" fillId="0" borderId="0" xfId="1735" applyNumberFormat="1" applyFont="1" applyBorder="1" applyAlignment="1">
      <alignment horizontal="center" vertical="center"/>
      <protection/>
    </xf>
    <xf numFmtId="49" fontId="2" fillId="0" borderId="0" xfId="1750" applyNumberFormat="1" applyFont="1" applyAlignment="1">
      <alignment vertical="center"/>
      <protection/>
    </xf>
    <xf numFmtId="49" fontId="0" fillId="0" borderId="0" xfId="1750" applyNumberFormat="1" applyFont="1" applyAlignment="1">
      <alignment vertical="center"/>
      <protection/>
    </xf>
    <xf numFmtId="0" fontId="5" fillId="0" borderId="30" xfId="1750" applyFont="1" applyFill="1" applyBorder="1" applyAlignment="1">
      <alignment horizontal="center" vertical="center" wrapText="1"/>
      <protection/>
    </xf>
    <xf numFmtId="3" fontId="5" fillId="0" borderId="3" xfId="1735" applyNumberFormat="1" applyFont="1" applyBorder="1" applyAlignment="1">
      <alignment horizontal="center"/>
      <protection/>
    </xf>
    <xf numFmtId="172" fontId="5" fillId="0" borderId="3" xfId="1735" applyNumberFormat="1" applyFont="1" applyBorder="1" applyAlignment="1">
      <alignment horizontal="center"/>
      <protection/>
    </xf>
    <xf numFmtId="3" fontId="5" fillId="0" borderId="31" xfId="1735" applyNumberFormat="1" applyFont="1" applyBorder="1" applyAlignment="1">
      <alignment horizontal="center"/>
      <protection/>
    </xf>
    <xf numFmtId="3" fontId="22" fillId="0" borderId="3" xfId="1735" applyNumberFormat="1" applyFont="1" applyBorder="1" applyAlignment="1">
      <alignment horizontal="center"/>
      <protection/>
    </xf>
    <xf numFmtId="172" fontId="22" fillId="0" borderId="3" xfId="1735" applyNumberFormat="1" applyFont="1" applyBorder="1" applyAlignment="1">
      <alignment horizontal="center"/>
      <protection/>
    </xf>
    <xf numFmtId="3" fontId="22" fillId="0" borderId="31" xfId="1735" applyNumberFormat="1" applyFont="1" applyBorder="1" applyAlignment="1">
      <alignment horizontal="center"/>
      <protection/>
    </xf>
    <xf numFmtId="3" fontId="22" fillId="0" borderId="3" xfId="1735" applyNumberFormat="1" applyFont="1" applyFill="1" applyBorder="1" applyAlignment="1">
      <alignment horizontal="center"/>
      <protection/>
    </xf>
    <xf numFmtId="172" fontId="22" fillId="0" borderId="3" xfId="1735" applyNumberFormat="1" applyFont="1" applyFill="1" applyBorder="1" applyAlignment="1">
      <alignment horizontal="center"/>
      <protection/>
    </xf>
    <xf numFmtId="3" fontId="22" fillId="0" borderId="29" xfId="1735" applyNumberFormat="1" applyFont="1" applyBorder="1" applyAlignment="1">
      <alignment horizontal="center"/>
      <protection/>
    </xf>
    <xf numFmtId="172" fontId="22" fillId="0" borderId="29" xfId="1735" applyNumberFormat="1" applyFont="1" applyBorder="1" applyAlignment="1">
      <alignment horizontal="center"/>
      <protection/>
    </xf>
    <xf numFmtId="3" fontId="22" fillId="0" borderId="30" xfId="1735" applyNumberFormat="1" applyFont="1" applyBorder="1" applyAlignment="1">
      <alignment horizontal="center"/>
      <protection/>
    </xf>
    <xf numFmtId="0" fontId="6" fillId="0" borderId="0" xfId="1750" applyFont="1" applyAlignment="1">
      <alignment horizontal="center" vertical="center"/>
      <protection/>
    </xf>
    <xf numFmtId="0" fontId="6" fillId="0" borderId="32" xfId="1750" applyFont="1" applyBorder="1" applyAlignment="1">
      <alignment horizontal="center" vertical="center" wrapText="1"/>
      <protection/>
    </xf>
    <xf numFmtId="0" fontId="6" fillId="0" borderId="32" xfId="1750" applyNumberFormat="1" applyFont="1" applyBorder="1" applyAlignment="1">
      <alignment horizontal="center" vertical="center" wrapText="1"/>
      <protection/>
    </xf>
    <xf numFmtId="0" fontId="6" fillId="0" borderId="33" xfId="1750" applyNumberFormat="1" applyFont="1" applyBorder="1" applyAlignment="1">
      <alignment horizontal="center" vertical="center" wrapText="1"/>
      <protection/>
    </xf>
    <xf numFmtId="0" fontId="6" fillId="0" borderId="34" xfId="1750" applyFont="1" applyBorder="1" applyAlignment="1">
      <alignment horizontal="center" vertical="center" wrapText="1"/>
      <protection/>
    </xf>
    <xf numFmtId="3" fontId="5" fillId="0" borderId="35" xfId="1735" applyNumberFormat="1" applyFont="1" applyBorder="1" applyAlignment="1">
      <alignment horizontal="center"/>
      <protection/>
    </xf>
    <xf numFmtId="3" fontId="22" fillId="0" borderId="35" xfId="1735" applyNumberFormat="1" applyFont="1" applyBorder="1" applyAlignment="1">
      <alignment horizontal="center"/>
      <protection/>
    </xf>
    <xf numFmtId="3" fontId="22" fillId="0" borderId="35" xfId="1735" applyNumberFormat="1" applyFont="1" applyFill="1" applyBorder="1" applyAlignment="1">
      <alignment horizontal="center"/>
      <protection/>
    </xf>
    <xf numFmtId="3" fontId="22" fillId="0" borderId="36" xfId="1735" applyNumberFormat="1" applyFont="1" applyBorder="1" applyAlignment="1">
      <alignment horizontal="center"/>
      <protection/>
    </xf>
    <xf numFmtId="0" fontId="6" fillId="0" borderId="37" xfId="1750" applyFont="1" applyFill="1" applyBorder="1" applyAlignment="1">
      <alignment horizontal="center" vertical="center" wrapText="1"/>
      <protection/>
    </xf>
    <xf numFmtId="3" fontId="124" fillId="83" borderId="32" xfId="1753" applyNumberFormat="1" applyFont="1" applyFill="1" applyBorder="1" applyAlignment="1">
      <alignment horizontal="center" vertical="center"/>
      <protection/>
    </xf>
    <xf numFmtId="3" fontId="38" fillId="0" borderId="3" xfId="1653" applyNumberFormat="1" applyFont="1" applyBorder="1" applyAlignment="1">
      <alignment horizontal="center" wrapText="1"/>
      <protection/>
    </xf>
    <xf numFmtId="3" fontId="38" fillId="0" borderId="29" xfId="1653" applyNumberFormat="1" applyFont="1" applyBorder="1" applyAlignment="1">
      <alignment horizontal="center" wrapText="1"/>
      <protection/>
    </xf>
    <xf numFmtId="1" fontId="8" fillId="0" borderId="0" xfId="1747" applyNumberFormat="1" applyFont="1" applyFill="1" applyAlignment="1" applyProtection="1">
      <alignment horizontal="left"/>
      <protection locked="0"/>
    </xf>
    <xf numFmtId="1" fontId="5" fillId="0" borderId="0" xfId="1747" applyNumberFormat="1" applyFont="1" applyFill="1" applyAlignment="1" applyProtection="1">
      <alignment horizontal="left"/>
      <protection locked="0"/>
    </xf>
    <xf numFmtId="1" fontId="20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Alignment="1" applyProtection="1">
      <alignment horizontal="left"/>
      <protection locked="0"/>
    </xf>
    <xf numFmtId="3" fontId="5" fillId="0" borderId="3" xfId="1747" applyNumberFormat="1" applyFont="1" applyFill="1" applyBorder="1" applyAlignment="1" applyProtection="1">
      <alignment horizontal="center"/>
      <protection locked="0"/>
    </xf>
    <xf numFmtId="172" fontId="5" fillId="0" borderId="3" xfId="1747" applyNumberFormat="1" applyFont="1" applyFill="1" applyBorder="1" applyAlignment="1" applyProtection="1">
      <alignment horizontal="center"/>
      <protection locked="0"/>
    </xf>
    <xf numFmtId="173" fontId="5" fillId="0" borderId="3" xfId="1747" applyNumberFormat="1" applyFont="1" applyFill="1" applyBorder="1" applyAlignment="1" applyProtection="1">
      <alignment horizontal="center"/>
      <protection locked="0"/>
    </xf>
    <xf numFmtId="3" fontId="5" fillId="0" borderId="3" xfId="1747" applyNumberFormat="1" applyFont="1" applyFill="1" applyBorder="1" applyAlignment="1" applyProtection="1">
      <alignment horizontal="center" wrapText="1"/>
      <protection locked="0"/>
    </xf>
    <xf numFmtId="173" fontId="5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15" applyNumberFormat="1" applyFont="1" applyFill="1" applyBorder="1" applyAlignment="1">
      <alignment horizontal="center"/>
      <protection/>
    </xf>
    <xf numFmtId="1" fontId="22" fillId="0" borderId="3" xfId="1747" applyNumberFormat="1" applyFont="1" applyFill="1" applyBorder="1" applyAlignment="1" applyProtection="1">
      <alignment horizontal="center"/>
      <protection locked="0"/>
    </xf>
    <xf numFmtId="1" fontId="5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Border="1" applyAlignment="1" applyProtection="1">
      <alignment horizontal="center"/>
      <protection locked="0"/>
    </xf>
    <xf numFmtId="0" fontId="2" fillId="0" borderId="0" xfId="1740">
      <alignment/>
      <protection/>
    </xf>
    <xf numFmtId="3" fontId="4" fillId="0" borderId="3" xfId="1741" applyNumberFormat="1" applyFont="1" applyFill="1" applyBorder="1" applyAlignment="1">
      <alignment horizontal="center" vertical="center" wrapText="1"/>
      <protection/>
    </xf>
    <xf numFmtId="173" fontId="6" fillId="0" borderId="3" xfId="1741" applyNumberFormat="1" applyFont="1" applyFill="1" applyBorder="1" applyAlignment="1">
      <alignment horizontal="center" vertical="center"/>
      <protection/>
    </xf>
    <xf numFmtId="3" fontId="6" fillId="0" borderId="32" xfId="1741" applyNumberFormat="1" applyFont="1" applyFill="1" applyBorder="1" applyAlignment="1">
      <alignment horizontal="center" vertical="center" wrapText="1"/>
      <protection/>
    </xf>
    <xf numFmtId="173" fontId="6" fillId="0" borderId="32" xfId="1741" applyNumberFormat="1" applyFont="1" applyFill="1" applyBorder="1" applyAlignment="1">
      <alignment horizontal="center" vertical="center"/>
      <protection/>
    </xf>
    <xf numFmtId="0" fontId="2" fillId="0" borderId="0" xfId="1740" applyFont="1" applyAlignment="1">
      <alignment horizontal="left" vertical="center"/>
      <protection/>
    </xf>
    <xf numFmtId="0" fontId="6" fillId="0" borderId="0" xfId="1741" applyFont="1" applyFill="1" applyBorder="1" applyAlignment="1">
      <alignment horizontal="center" vertical="center" wrapText="1"/>
      <protection/>
    </xf>
    <xf numFmtId="3" fontId="4" fillId="0" borderId="32" xfId="1741" applyNumberFormat="1" applyFont="1" applyFill="1" applyBorder="1" applyAlignment="1">
      <alignment horizontal="center" vertical="center" wrapText="1"/>
      <protection/>
    </xf>
    <xf numFmtId="3" fontId="4" fillId="0" borderId="32" xfId="1743" applyNumberFormat="1" applyFont="1" applyFill="1" applyBorder="1" applyAlignment="1">
      <alignment horizontal="center" vertical="center" wrapText="1"/>
      <protection/>
    </xf>
    <xf numFmtId="3" fontId="6" fillId="0" borderId="32" xfId="1743" applyNumberFormat="1" applyFont="1" applyFill="1" applyBorder="1" applyAlignment="1">
      <alignment horizontal="center" vertical="center" wrapText="1"/>
      <protection/>
    </xf>
    <xf numFmtId="3" fontId="4" fillId="0" borderId="3" xfId="1743" applyNumberFormat="1" applyFont="1" applyFill="1" applyBorder="1" applyAlignment="1">
      <alignment horizontal="center" vertical="center" wrapText="1"/>
      <protection/>
    </xf>
    <xf numFmtId="3" fontId="2" fillId="0" borderId="0" xfId="1740" applyNumberFormat="1">
      <alignment/>
      <protection/>
    </xf>
    <xf numFmtId="0" fontId="2" fillId="84" borderId="0" xfId="1740" applyFill="1">
      <alignment/>
      <protection/>
    </xf>
    <xf numFmtId="0" fontId="9" fillId="0" borderId="0" xfId="1740" applyFont="1">
      <alignment/>
      <protection/>
    </xf>
    <xf numFmtId="172" fontId="6" fillId="0" borderId="3" xfId="1741" applyNumberFormat="1" applyFont="1" applyFill="1" applyBorder="1" applyAlignment="1">
      <alignment horizontal="center" vertical="center"/>
      <protection/>
    </xf>
    <xf numFmtId="0" fontId="2" fillId="0" borderId="0" xfId="1740" applyBorder="1">
      <alignment/>
      <protection/>
    </xf>
    <xf numFmtId="1" fontId="5" fillId="83" borderId="38" xfId="1747" applyNumberFormat="1" applyFont="1" applyFill="1" applyBorder="1" applyAlignment="1" applyProtection="1">
      <alignment wrapText="1"/>
      <protection locked="0"/>
    </xf>
    <xf numFmtId="1" fontId="22" fillId="83" borderId="38" xfId="1747" applyNumberFormat="1" applyFont="1" applyFill="1" applyBorder="1" applyAlignment="1" applyProtection="1">
      <alignment/>
      <protection locked="0"/>
    </xf>
    <xf numFmtId="1" fontId="22" fillId="83" borderId="38" xfId="1747" applyNumberFormat="1" applyFont="1" applyFill="1" applyBorder="1" applyAlignment="1" applyProtection="1">
      <alignment horizontal="left"/>
      <protection locked="0"/>
    </xf>
    <xf numFmtId="1" fontId="22" fillId="83" borderId="39" xfId="1747" applyNumberFormat="1" applyFont="1" applyFill="1" applyBorder="1" applyAlignment="1" applyProtection="1">
      <alignment/>
      <protection locked="0"/>
    </xf>
    <xf numFmtId="1" fontId="98" fillId="83" borderId="38" xfId="1747" applyNumberFormat="1" applyFont="1" applyFill="1" applyBorder="1" applyAlignment="1" applyProtection="1">
      <alignment horizontal="left"/>
      <protection locked="0"/>
    </xf>
    <xf numFmtId="1" fontId="98" fillId="83" borderId="38" xfId="1747" applyNumberFormat="1" applyFont="1" applyFill="1" applyBorder="1" applyAlignment="1" applyProtection="1">
      <alignment/>
      <protection locked="0"/>
    </xf>
    <xf numFmtId="1" fontId="98" fillId="83" borderId="39" xfId="1747" applyNumberFormat="1" applyFont="1" applyFill="1" applyBorder="1" applyAlignment="1" applyProtection="1">
      <alignment/>
      <protection locked="0"/>
    </xf>
    <xf numFmtId="1" fontId="98" fillId="83" borderId="40" xfId="1747" applyNumberFormat="1" applyFont="1" applyFill="1" applyBorder="1" applyAlignment="1" applyProtection="1">
      <alignment/>
      <protection locked="0"/>
    </xf>
    <xf numFmtId="173" fontId="10" fillId="0" borderId="3" xfId="1741" applyNumberFormat="1" applyFont="1" applyFill="1" applyBorder="1" applyAlignment="1">
      <alignment horizontal="center" vertical="center"/>
      <protection/>
    </xf>
    <xf numFmtId="173" fontId="10" fillId="0" borderId="32" xfId="1741" applyNumberFormat="1" applyFont="1" applyFill="1" applyBorder="1" applyAlignment="1">
      <alignment horizontal="center" vertical="center"/>
      <protection/>
    </xf>
    <xf numFmtId="173" fontId="10" fillId="0" borderId="41" xfId="1741" applyNumberFormat="1" applyFont="1" applyFill="1" applyBorder="1" applyAlignment="1">
      <alignment horizontal="center" vertical="center"/>
      <protection/>
    </xf>
    <xf numFmtId="0" fontId="98" fillId="0" borderId="3" xfId="1704" applyNumberFormat="1" applyFont="1" applyFill="1" applyBorder="1" applyAlignment="1">
      <alignment horizontal="center"/>
      <protection/>
    </xf>
    <xf numFmtId="1" fontId="98" fillId="0" borderId="3" xfId="1749" applyNumberFormat="1" applyFont="1" applyFill="1" applyBorder="1" applyAlignment="1">
      <alignment horizontal="center" wrapText="1"/>
      <protection/>
    </xf>
    <xf numFmtId="0" fontId="7" fillId="0" borderId="0" xfId="1740" applyFont="1">
      <alignment/>
      <protection/>
    </xf>
    <xf numFmtId="172" fontId="4" fillId="0" borderId="32" xfId="1741" applyNumberFormat="1" applyFont="1" applyFill="1" applyBorder="1" applyAlignment="1">
      <alignment horizontal="center" vertical="center" wrapText="1"/>
      <protection/>
    </xf>
    <xf numFmtId="1" fontId="13" fillId="0" borderId="0" xfId="1747" applyNumberFormat="1" applyFont="1" applyFill="1" applyBorder="1" applyAlignment="1" applyProtection="1">
      <alignment vertical="center" wrapText="1"/>
      <protection/>
    </xf>
    <xf numFmtId="1" fontId="6" fillId="0" borderId="0" xfId="1747" applyNumberFormat="1" applyFont="1" applyFill="1" applyBorder="1" applyAlignment="1" applyProtection="1">
      <alignment vertical="center" wrapText="1"/>
      <protection/>
    </xf>
    <xf numFmtId="3" fontId="27" fillId="0" borderId="32" xfId="1753" applyNumberFormat="1" applyFont="1" applyFill="1" applyBorder="1" applyAlignment="1">
      <alignment horizontal="center" vertical="center"/>
      <protection/>
    </xf>
    <xf numFmtId="0" fontId="23" fillId="0" borderId="29" xfId="1753" applyFont="1" applyFill="1" applyBorder="1" applyAlignment="1">
      <alignment horizontal="center" vertical="center" wrapText="1"/>
      <protection/>
    </xf>
    <xf numFmtId="0" fontId="23" fillId="0" borderId="30" xfId="1753" applyFont="1" applyFill="1" applyBorder="1" applyAlignment="1">
      <alignment horizontal="center" vertical="center" wrapText="1"/>
      <protection/>
    </xf>
    <xf numFmtId="0" fontId="5" fillId="0" borderId="29" xfId="1750" applyFont="1" applyBorder="1" applyAlignment="1">
      <alignment horizontal="center" vertical="center" wrapText="1"/>
      <protection/>
    </xf>
    <xf numFmtId="3" fontId="22" fillId="0" borderId="3" xfId="1749" applyNumberFormat="1" applyFont="1" applyFill="1" applyBorder="1" applyAlignment="1">
      <alignment horizontal="center" wrapText="1"/>
      <protection/>
    </xf>
    <xf numFmtId="3" fontId="18" fillId="0" borderId="0" xfId="1749" applyNumberFormat="1" applyFont="1" applyFill="1" applyBorder="1" applyAlignment="1">
      <alignment horizontal="center" vertical="center" wrapText="1"/>
      <protection/>
    </xf>
    <xf numFmtId="0" fontId="2" fillId="0" borderId="0" xfId="1752">
      <alignment/>
      <protection/>
    </xf>
    <xf numFmtId="0" fontId="77" fillId="0" borderId="0" xfId="1751" applyFont="1" applyFill="1" applyBorder="1" applyAlignment="1">
      <alignment horizontal="left"/>
      <protection/>
    </xf>
    <xf numFmtId="0" fontId="78" fillId="0" borderId="0" xfId="1752" applyFont="1" applyAlignment="1">
      <alignment vertical="center"/>
      <protection/>
    </xf>
    <xf numFmtId="0" fontId="2" fillId="0" borderId="0" xfId="1752" applyAlignment="1">
      <alignment horizontal="center" vertical="center"/>
      <protection/>
    </xf>
    <xf numFmtId="0" fontId="2" fillId="0" borderId="0" xfId="1752" applyFill="1" applyAlignment="1">
      <alignment horizontal="center" vertical="center"/>
      <protection/>
    </xf>
    <xf numFmtId="0" fontId="2" fillId="0" borderId="0" xfId="1752" applyFill="1">
      <alignment/>
      <protection/>
    </xf>
    <xf numFmtId="0" fontId="14" fillId="0" borderId="0" xfId="1752" applyFont="1" applyAlignment="1">
      <alignment vertical="center"/>
      <protection/>
    </xf>
    <xf numFmtId="172" fontId="5" fillId="0" borderId="42" xfId="1752" applyNumberFormat="1" applyFont="1" applyBorder="1" applyAlignment="1">
      <alignment horizontal="center" vertical="center" wrapText="1"/>
      <protection/>
    </xf>
    <xf numFmtId="172" fontId="5" fillId="0" borderId="42" xfId="1752" applyNumberFormat="1" applyFont="1" applyBorder="1" applyAlignment="1">
      <alignment horizontal="center" vertical="center"/>
      <protection/>
    </xf>
    <xf numFmtId="0" fontId="5" fillId="0" borderId="42" xfId="1752" applyFont="1" applyBorder="1" applyAlignment="1">
      <alignment horizontal="center" vertical="center"/>
      <protection/>
    </xf>
    <xf numFmtId="173" fontId="5" fillId="0" borderId="42" xfId="1752" applyNumberFormat="1" applyFont="1" applyFill="1" applyBorder="1" applyAlignment="1">
      <alignment horizontal="center" vertical="center"/>
      <protection/>
    </xf>
    <xf numFmtId="0" fontId="12" fillId="0" borderId="0" xfId="1752" applyFont="1" applyAlignment="1">
      <alignment vertical="center"/>
      <protection/>
    </xf>
    <xf numFmtId="172" fontId="36" fillId="0" borderId="43" xfId="1752" applyNumberFormat="1" applyFont="1" applyBorder="1" applyAlignment="1">
      <alignment horizontal="center" vertical="center" wrapText="1"/>
      <protection/>
    </xf>
    <xf numFmtId="172" fontId="36" fillId="0" borderId="43" xfId="1752" applyNumberFormat="1" applyFont="1" applyBorder="1" applyAlignment="1">
      <alignment horizontal="center" vertical="center"/>
      <protection/>
    </xf>
    <xf numFmtId="0" fontId="36" fillId="0" borderId="43" xfId="1752" applyFont="1" applyBorder="1" applyAlignment="1">
      <alignment horizontal="center" vertical="center"/>
      <protection/>
    </xf>
    <xf numFmtId="173" fontId="36" fillId="0" borderId="43" xfId="1752" applyNumberFormat="1" applyFont="1" applyFill="1" applyBorder="1" applyAlignment="1">
      <alignment horizontal="center" vertical="center"/>
      <protection/>
    </xf>
    <xf numFmtId="0" fontId="7" fillId="0" borderId="0" xfId="1752" applyFont="1" applyAlignment="1">
      <alignment vertical="center"/>
      <protection/>
    </xf>
    <xf numFmtId="172" fontId="5" fillId="0" borderId="44" xfId="1752" applyNumberFormat="1" applyFont="1" applyBorder="1" applyAlignment="1">
      <alignment horizontal="center" vertical="center" wrapText="1"/>
      <protection/>
    </xf>
    <xf numFmtId="172" fontId="5" fillId="0" borderId="44" xfId="1752" applyNumberFormat="1" applyFont="1" applyFill="1" applyBorder="1" applyAlignment="1">
      <alignment horizontal="center" vertical="center"/>
      <protection/>
    </xf>
    <xf numFmtId="172" fontId="5" fillId="0" borderId="45" xfId="1752" applyNumberFormat="1" applyFont="1" applyFill="1" applyBorder="1" applyAlignment="1">
      <alignment horizontal="center" vertical="center"/>
      <protection/>
    </xf>
    <xf numFmtId="172" fontId="5" fillId="0" borderId="44" xfId="1752" applyNumberFormat="1" applyFont="1" applyFill="1" applyBorder="1" applyAlignment="1">
      <alignment horizontal="center" vertical="center" wrapText="1"/>
      <protection/>
    </xf>
    <xf numFmtId="172" fontId="5" fillId="0" borderId="45" xfId="1752" applyNumberFormat="1" applyFont="1" applyBorder="1" applyAlignment="1">
      <alignment horizontal="center" vertical="center"/>
      <protection/>
    </xf>
    <xf numFmtId="0" fontId="5" fillId="0" borderId="44" xfId="1752" applyFont="1" applyBorder="1" applyAlignment="1">
      <alignment horizontal="center" vertical="center"/>
      <protection/>
    </xf>
    <xf numFmtId="0" fontId="5" fillId="0" borderId="46" xfId="1752" applyFont="1" applyBorder="1" applyAlignment="1">
      <alignment horizontal="center" vertical="center"/>
      <protection/>
    </xf>
    <xf numFmtId="173" fontId="5" fillId="0" borderId="46" xfId="1752" applyNumberFormat="1" applyFont="1" applyBorder="1" applyAlignment="1">
      <alignment horizontal="center" vertical="center"/>
      <protection/>
    </xf>
    <xf numFmtId="0" fontId="5" fillId="0" borderId="46" xfId="1752" applyFont="1" applyFill="1" applyBorder="1" applyAlignment="1">
      <alignment horizontal="center" vertical="center"/>
      <protection/>
    </xf>
    <xf numFmtId="172" fontId="36" fillId="0" borderId="43" xfId="1752" applyNumberFormat="1" applyFont="1" applyFill="1" applyBorder="1" applyAlignment="1">
      <alignment horizontal="center" vertical="center"/>
      <protection/>
    </xf>
    <xf numFmtId="172" fontId="36" fillId="0" borderId="47" xfId="1752" applyNumberFormat="1" applyFont="1" applyFill="1" applyBorder="1" applyAlignment="1">
      <alignment horizontal="center" vertical="center"/>
      <protection/>
    </xf>
    <xf numFmtId="172" fontId="36" fillId="0" borderId="43" xfId="1752" applyNumberFormat="1" applyFont="1" applyFill="1" applyBorder="1" applyAlignment="1">
      <alignment horizontal="center" vertical="center" wrapText="1"/>
      <protection/>
    </xf>
    <xf numFmtId="172" fontId="36" fillId="0" borderId="47" xfId="1752" applyNumberFormat="1" applyFont="1" applyBorder="1" applyAlignment="1">
      <alignment horizontal="center" vertical="center"/>
      <protection/>
    </xf>
    <xf numFmtId="0" fontId="36" fillId="0" borderId="48" xfId="1752" applyFont="1" applyBorder="1" applyAlignment="1">
      <alignment horizontal="center" vertical="center"/>
      <protection/>
    </xf>
    <xf numFmtId="0" fontId="36" fillId="0" borderId="48" xfId="1752" applyFont="1" applyFill="1" applyBorder="1" applyAlignment="1">
      <alignment horizontal="center" vertical="center"/>
      <protection/>
    </xf>
    <xf numFmtId="173" fontId="36" fillId="0" borderId="48" xfId="1752" applyNumberFormat="1" applyFont="1" applyFill="1" applyBorder="1" applyAlignment="1">
      <alignment horizontal="center" vertical="center"/>
      <protection/>
    </xf>
    <xf numFmtId="0" fontId="5" fillId="0" borderId="44" xfId="1752" applyFont="1" applyFill="1" applyBorder="1" applyAlignment="1">
      <alignment horizontal="center" vertical="center"/>
      <protection/>
    </xf>
    <xf numFmtId="0" fontId="2" fillId="0" borderId="0" xfId="1752" applyFont="1" applyAlignment="1">
      <alignment wrapText="1"/>
      <protection/>
    </xf>
    <xf numFmtId="0" fontId="2" fillId="0" borderId="0" xfId="1752" applyFont="1" applyAlignment="1">
      <alignment horizontal="center" vertical="center" wrapText="1"/>
      <protection/>
    </xf>
    <xf numFmtId="173" fontId="2" fillId="0" borderId="0" xfId="1752" applyNumberFormat="1" applyFont="1" applyFill="1" applyAlignment="1">
      <alignment horizontal="center" vertical="center"/>
      <protection/>
    </xf>
    <xf numFmtId="0" fontId="2" fillId="0" borderId="0" xfId="1752" applyFont="1" applyFill="1" applyAlignment="1">
      <alignment horizontal="center" vertical="center" wrapText="1"/>
      <protection/>
    </xf>
    <xf numFmtId="0" fontId="2" fillId="0" borderId="0" xfId="1752" applyFont="1" applyAlignment="1">
      <alignment horizontal="center" vertical="center"/>
      <protection/>
    </xf>
    <xf numFmtId="0" fontId="2" fillId="0" borderId="0" xfId="1752" applyFont="1">
      <alignment/>
      <protection/>
    </xf>
    <xf numFmtId="0" fontId="2" fillId="0" borderId="0" xfId="1752" applyFont="1" applyFill="1" applyAlignment="1">
      <alignment horizontal="center" vertical="center"/>
      <protection/>
    </xf>
    <xf numFmtId="0" fontId="2" fillId="0" borderId="0" xfId="1752" applyFont="1" applyFill="1">
      <alignment/>
      <protection/>
    </xf>
    <xf numFmtId="173" fontId="2" fillId="0" borderId="0" xfId="1752" applyNumberFormat="1" applyFont="1" applyAlignment="1">
      <alignment horizontal="center"/>
      <protection/>
    </xf>
    <xf numFmtId="173" fontId="2" fillId="0" borderId="0" xfId="1752" applyNumberFormat="1" applyAlignment="1">
      <alignment horizontal="center"/>
      <protection/>
    </xf>
    <xf numFmtId="0" fontId="2" fillId="0" borderId="0" xfId="1752" applyAlignment="1">
      <alignment horizontal="center"/>
      <protection/>
    </xf>
    <xf numFmtId="0" fontId="79" fillId="0" borderId="0" xfId="1751" applyFont="1" applyFill="1" applyBorder="1" applyAlignment="1">
      <alignment horizontal="left"/>
      <protection/>
    </xf>
    <xf numFmtId="0" fontId="29" fillId="0" borderId="0" xfId="1735" applyFont="1" applyFill="1" applyAlignment="1">
      <alignment/>
      <protection/>
    </xf>
    <xf numFmtId="49" fontId="24" fillId="0" borderId="3" xfId="1735" applyNumberFormat="1" applyFont="1" applyFill="1" applyBorder="1" applyAlignment="1">
      <alignment horizontal="center" vertical="center" wrapText="1"/>
      <protection/>
    </xf>
    <xf numFmtId="0" fontId="125" fillId="0" borderId="0" xfId="0" applyFont="1" applyAlignment="1">
      <alignment/>
    </xf>
    <xf numFmtId="173" fontId="14" fillId="0" borderId="3" xfId="1735" applyNumberFormat="1" applyFont="1" applyFill="1" applyBorder="1" applyAlignment="1">
      <alignment horizontal="center" wrapText="1"/>
      <protection/>
    </xf>
    <xf numFmtId="172" fontId="82" fillId="0" borderId="3" xfId="1735" applyNumberFormat="1" applyFont="1" applyFill="1" applyBorder="1" applyAlignment="1">
      <alignment horizontal="center"/>
      <protection/>
    </xf>
    <xf numFmtId="173" fontId="4" fillId="0" borderId="3" xfId="1735" applyNumberFormat="1" applyFont="1" applyFill="1" applyBorder="1" applyAlignment="1">
      <alignment horizontal="center" wrapText="1"/>
      <protection/>
    </xf>
    <xf numFmtId="172" fontId="24" fillId="0" borderId="3" xfId="1735" applyNumberFormat="1" applyFont="1" applyFill="1" applyBorder="1" applyAlignment="1">
      <alignment horizontal="center"/>
      <protection/>
    </xf>
    <xf numFmtId="0" fontId="126" fillId="0" borderId="0" xfId="0" applyFont="1" applyAlignment="1">
      <alignment/>
    </xf>
    <xf numFmtId="0" fontId="14" fillId="0" borderId="0" xfId="1735" applyFont="1" applyFill="1" applyAlignment="1">
      <alignment vertical="center" wrapText="1"/>
      <protection/>
    </xf>
    <xf numFmtId="0" fontId="29" fillId="0" borderId="0" xfId="1735" applyFont="1" applyFill="1" applyAlignment="1">
      <alignment horizontal="center"/>
      <protection/>
    </xf>
    <xf numFmtId="0" fontId="13" fillId="0" borderId="0" xfId="1735" applyFont="1" applyFill="1" applyAlignment="1">
      <alignment horizontal="left" vertical="center" wrapText="1"/>
      <protection/>
    </xf>
    <xf numFmtId="1" fontId="83" fillId="0" borderId="3" xfId="1747" applyNumberFormat="1" applyFont="1" applyFill="1" applyBorder="1" applyAlignment="1" applyProtection="1">
      <alignment horizontal="center" vertical="center" wrapText="1"/>
      <protection/>
    </xf>
    <xf numFmtId="0" fontId="27" fillId="0" borderId="49" xfId="1753" applyFont="1" applyFill="1" applyBorder="1" applyAlignment="1">
      <alignment horizontal="center" vertical="center" wrapText="1"/>
      <protection/>
    </xf>
    <xf numFmtId="0" fontId="32" fillId="0" borderId="50" xfId="1753" applyFont="1" applyFill="1" applyBorder="1" applyAlignment="1">
      <alignment horizontal="left" wrapText="1"/>
      <protection/>
    </xf>
    <xf numFmtId="0" fontId="32" fillId="0" borderId="51" xfId="1753" applyFont="1" applyFill="1" applyBorder="1" applyAlignment="1">
      <alignment horizontal="left" wrapText="1"/>
      <protection/>
    </xf>
    <xf numFmtId="172" fontId="32" fillId="0" borderId="3" xfId="1753" applyNumberFormat="1" applyFont="1" applyFill="1" applyBorder="1" applyAlignment="1">
      <alignment horizontal="center" wrapText="1"/>
      <protection/>
    </xf>
    <xf numFmtId="3" fontId="38" fillId="0" borderId="52" xfId="1653" applyNumberFormat="1" applyFont="1" applyBorder="1" applyAlignment="1">
      <alignment horizontal="center" wrapText="1"/>
      <protection/>
    </xf>
    <xf numFmtId="3" fontId="127" fillId="83" borderId="31" xfId="1753" applyNumberFormat="1" applyFont="1" applyFill="1" applyBorder="1" applyAlignment="1">
      <alignment horizontal="center"/>
      <protection/>
    </xf>
    <xf numFmtId="3" fontId="38" fillId="0" borderId="52" xfId="1653" applyNumberFormat="1" applyFont="1" applyFill="1" applyBorder="1" applyAlignment="1">
      <alignment horizontal="center" wrapText="1"/>
      <protection/>
    </xf>
    <xf numFmtId="3" fontId="38" fillId="0" borderId="53" xfId="1653" applyNumberFormat="1" applyFont="1" applyBorder="1" applyAlignment="1">
      <alignment horizontal="center" wrapText="1"/>
      <protection/>
    </xf>
    <xf numFmtId="3" fontId="127" fillId="83" borderId="30" xfId="1753" applyNumberFormat="1" applyFont="1" applyFill="1" applyBorder="1" applyAlignment="1">
      <alignment horizontal="center"/>
      <protection/>
    </xf>
    <xf numFmtId="3" fontId="27" fillId="83" borderId="54" xfId="1753" applyNumberFormat="1" applyFont="1" applyFill="1" applyBorder="1" applyAlignment="1">
      <alignment horizontal="center" vertical="center"/>
      <protection/>
    </xf>
    <xf numFmtId="172" fontId="27" fillId="0" borderId="32" xfId="1753" applyNumberFormat="1" applyFont="1" applyFill="1" applyBorder="1" applyAlignment="1">
      <alignment horizontal="center" vertical="center" wrapText="1"/>
      <protection/>
    </xf>
    <xf numFmtId="3" fontId="124" fillId="83" borderId="33" xfId="1753" applyNumberFormat="1" applyFont="1" applyFill="1" applyBorder="1" applyAlignment="1">
      <alignment horizontal="center" vertical="center"/>
      <protection/>
    </xf>
    <xf numFmtId="14" fontId="27" fillId="0" borderId="29" xfId="1653" applyNumberFormat="1" applyFont="1" applyBorder="1" applyAlignment="1">
      <alignment horizontal="center" vertical="center" wrapText="1"/>
      <protection/>
    </xf>
    <xf numFmtId="0" fontId="27" fillId="0" borderId="30" xfId="1753" applyFont="1" applyFill="1" applyBorder="1" applyAlignment="1">
      <alignment horizontal="center" vertical="center" wrapText="1"/>
      <protection/>
    </xf>
    <xf numFmtId="0" fontId="27" fillId="0" borderId="49" xfId="1753" applyFont="1" applyFill="1" applyBorder="1" applyAlignment="1">
      <alignment horizontal="center" vertical="center" wrapText="1"/>
      <protection/>
    </xf>
    <xf numFmtId="0" fontId="22" fillId="0" borderId="50" xfId="1748" applyFont="1" applyBorder="1" applyAlignment="1">
      <alignment vertical="center" wrapText="1"/>
      <protection/>
    </xf>
    <xf numFmtId="0" fontId="22" fillId="0" borderId="51" xfId="1748" applyFont="1" applyBorder="1" applyAlignment="1">
      <alignment vertical="center" wrapText="1"/>
      <protection/>
    </xf>
    <xf numFmtId="172" fontId="32" fillId="0" borderId="3" xfId="1753" applyNumberFormat="1" applyFont="1" applyFill="1" applyBorder="1" applyAlignment="1">
      <alignment horizontal="center" vertical="center"/>
      <protection/>
    </xf>
    <xf numFmtId="3" fontId="32" fillId="0" borderId="52" xfId="1753" applyNumberFormat="1" applyFont="1" applyFill="1" applyBorder="1" applyAlignment="1">
      <alignment horizontal="center" vertical="center" wrapText="1"/>
      <protection/>
    </xf>
    <xf numFmtId="3" fontId="32" fillId="0" borderId="31" xfId="1753" applyNumberFormat="1" applyFont="1" applyFill="1" applyBorder="1" applyAlignment="1">
      <alignment horizontal="center" vertical="center"/>
      <protection/>
    </xf>
    <xf numFmtId="3" fontId="32" fillId="0" borderId="53" xfId="1753" applyNumberFormat="1" applyFont="1" applyFill="1" applyBorder="1" applyAlignment="1">
      <alignment horizontal="center" vertical="center" wrapText="1"/>
      <protection/>
    </xf>
    <xf numFmtId="172" fontId="32" fillId="0" borderId="29" xfId="1753" applyNumberFormat="1" applyFont="1" applyFill="1" applyBorder="1" applyAlignment="1">
      <alignment horizontal="center" vertical="center"/>
      <protection/>
    </xf>
    <xf numFmtId="3" fontId="32" fillId="0" borderId="30" xfId="1753" applyNumberFormat="1" applyFont="1" applyFill="1" applyBorder="1" applyAlignment="1">
      <alignment horizontal="center" vertical="center"/>
      <protection/>
    </xf>
    <xf numFmtId="3" fontId="27" fillId="0" borderId="54" xfId="1753" applyNumberFormat="1" applyFont="1" applyFill="1" applyBorder="1" applyAlignment="1">
      <alignment horizontal="center" vertical="center"/>
      <protection/>
    </xf>
    <xf numFmtId="172" fontId="27" fillId="0" borderId="32" xfId="1753" applyNumberFormat="1" applyFont="1" applyFill="1" applyBorder="1" applyAlignment="1">
      <alignment horizontal="center" vertical="center"/>
      <protection/>
    </xf>
    <xf numFmtId="3" fontId="27" fillId="0" borderId="33" xfId="1753" applyNumberFormat="1" applyFont="1" applyFill="1" applyBorder="1" applyAlignment="1">
      <alignment horizontal="center" vertical="center"/>
      <protection/>
    </xf>
    <xf numFmtId="172" fontId="32" fillId="0" borderId="29" xfId="1753" applyNumberFormat="1" applyFont="1" applyFill="1" applyBorder="1" applyAlignment="1">
      <alignment horizontal="center" wrapText="1"/>
      <protection/>
    </xf>
    <xf numFmtId="0" fontId="6" fillId="0" borderId="31" xfId="1741" applyFont="1" applyFill="1" applyBorder="1" applyAlignment="1">
      <alignment horizontal="center" vertical="center" wrapText="1"/>
      <protection/>
    </xf>
    <xf numFmtId="3" fontId="4" fillId="0" borderId="31" xfId="1741" applyNumberFormat="1" applyFont="1" applyFill="1" applyBorder="1" applyAlignment="1">
      <alignment horizontal="center" vertical="center"/>
      <protection/>
    </xf>
    <xf numFmtId="3" fontId="6" fillId="0" borderId="33" xfId="1741" applyNumberFormat="1" applyFont="1" applyFill="1" applyBorder="1" applyAlignment="1">
      <alignment horizontal="center" vertical="center"/>
      <protection/>
    </xf>
    <xf numFmtId="3" fontId="4" fillId="0" borderId="33" xfId="1741" applyNumberFormat="1" applyFont="1" applyFill="1" applyBorder="1" applyAlignment="1">
      <alignment horizontal="center" vertical="center"/>
      <protection/>
    </xf>
    <xf numFmtId="3" fontId="6" fillId="0" borderId="31" xfId="1741" applyNumberFormat="1" applyFont="1" applyFill="1" applyBorder="1" applyAlignment="1">
      <alignment horizontal="center" vertical="center"/>
      <protection/>
    </xf>
    <xf numFmtId="49" fontId="128" fillId="0" borderId="31" xfId="1741" applyNumberFormat="1" applyFont="1" applyFill="1" applyBorder="1" applyAlignment="1">
      <alignment horizontal="center" vertical="center"/>
      <protection/>
    </xf>
    <xf numFmtId="0" fontId="6" fillId="0" borderId="31" xfId="1741" applyFont="1" applyFill="1" applyBorder="1" applyAlignment="1">
      <alignment horizontal="center" vertical="center"/>
      <protection/>
    </xf>
    <xf numFmtId="1" fontId="4" fillId="0" borderId="29" xfId="1741" applyNumberFormat="1" applyFont="1" applyFill="1" applyBorder="1" applyAlignment="1">
      <alignment horizontal="center" vertical="center" wrapText="1"/>
      <protection/>
    </xf>
    <xf numFmtId="1" fontId="3" fillId="0" borderId="0" xfId="1747" applyNumberFormat="1" applyFont="1" applyFill="1" applyBorder="1" applyAlignment="1" applyProtection="1">
      <alignment/>
      <protection locked="0"/>
    </xf>
    <xf numFmtId="1" fontId="16" fillId="0" borderId="31" xfId="1747" applyNumberFormat="1" applyFont="1" applyFill="1" applyBorder="1" applyAlignment="1" applyProtection="1">
      <alignment horizontal="center" vertical="center" wrapText="1"/>
      <protection/>
    </xf>
    <xf numFmtId="1" fontId="22" fillId="0" borderId="31" xfId="1747" applyNumberFormat="1" applyFont="1" applyFill="1" applyBorder="1" applyAlignment="1" applyProtection="1">
      <alignment horizontal="center"/>
      <protection locked="0"/>
    </xf>
    <xf numFmtId="3" fontId="22" fillId="0" borderId="29" xfId="1747" applyNumberFormat="1" applyFont="1" applyFill="1" applyBorder="1" applyAlignment="1" applyProtection="1">
      <alignment horizontal="center"/>
      <protection locked="0"/>
    </xf>
    <xf numFmtId="172" fontId="5" fillId="0" borderId="29" xfId="1747" applyNumberFormat="1" applyFont="1" applyFill="1" applyBorder="1" applyAlignment="1" applyProtection="1">
      <alignment horizontal="center"/>
      <protection locked="0"/>
    </xf>
    <xf numFmtId="3" fontId="5" fillId="0" borderId="29" xfId="1747" applyNumberFormat="1" applyFont="1" applyFill="1" applyBorder="1" applyAlignment="1" applyProtection="1">
      <alignment horizontal="center"/>
      <protection locked="0"/>
    </xf>
    <xf numFmtId="1" fontId="22" fillId="0" borderId="29" xfId="1747" applyNumberFormat="1" applyFont="1" applyFill="1" applyBorder="1" applyAlignment="1" applyProtection="1">
      <alignment horizontal="center"/>
      <protection locked="0"/>
    </xf>
    <xf numFmtId="173" fontId="5" fillId="0" borderId="29" xfId="1747" applyNumberFormat="1" applyFont="1" applyFill="1" applyBorder="1" applyAlignment="1" applyProtection="1">
      <alignment horizontal="center"/>
      <protection locked="0"/>
    </xf>
    <xf numFmtId="1" fontId="5" fillId="0" borderId="29" xfId="1747" applyNumberFormat="1" applyFont="1" applyFill="1" applyBorder="1" applyAlignment="1" applyProtection="1">
      <alignment horizontal="center"/>
      <protection locked="0"/>
    </xf>
    <xf numFmtId="3" fontId="22" fillId="0" borderId="29" xfId="1715" applyNumberFormat="1" applyFont="1" applyFill="1" applyBorder="1" applyAlignment="1">
      <alignment horizontal="center"/>
      <protection/>
    </xf>
    <xf numFmtId="3" fontId="22" fillId="0" borderId="29" xfId="1747" applyNumberFormat="1" applyFont="1" applyFill="1" applyBorder="1" applyAlignment="1" applyProtection="1">
      <alignment horizontal="center" wrapText="1"/>
      <protection locked="0"/>
    </xf>
    <xf numFmtId="173" fontId="5" fillId="0" borderId="29" xfId="1747" applyNumberFormat="1" applyFont="1" applyFill="1" applyBorder="1" applyAlignment="1" applyProtection="1">
      <alignment horizontal="center" wrapText="1"/>
      <protection locked="0"/>
    </xf>
    <xf numFmtId="3" fontId="5" fillId="0" borderId="29" xfId="1747" applyNumberFormat="1" applyFont="1" applyFill="1" applyBorder="1" applyAlignment="1" applyProtection="1">
      <alignment horizontal="center" wrapText="1"/>
      <protection locked="0"/>
    </xf>
    <xf numFmtId="3" fontId="22" fillId="0" borderId="29" xfId="1749" applyNumberFormat="1" applyFont="1" applyFill="1" applyBorder="1" applyAlignment="1">
      <alignment horizontal="center" wrapText="1"/>
      <protection/>
    </xf>
    <xf numFmtId="0" fontId="98" fillId="0" borderId="29" xfId="1704" applyNumberFormat="1" applyFont="1" applyFill="1" applyBorder="1" applyAlignment="1">
      <alignment horizontal="center"/>
      <protection/>
    </xf>
    <xf numFmtId="1" fontId="98" fillId="0" borderId="29" xfId="1749" applyNumberFormat="1" applyFont="1" applyFill="1" applyBorder="1" applyAlignment="1">
      <alignment horizontal="center" wrapText="1"/>
      <protection/>
    </xf>
    <xf numFmtId="1" fontId="22" fillId="0" borderId="30" xfId="1747" applyNumberFormat="1" applyFont="1" applyFill="1" applyBorder="1" applyAlignment="1" applyProtection="1">
      <alignment horizontal="center"/>
      <protection locked="0"/>
    </xf>
    <xf numFmtId="49" fontId="24" fillId="0" borderId="31" xfId="1735" applyNumberFormat="1" applyFont="1" applyFill="1" applyBorder="1" applyAlignment="1">
      <alignment horizontal="center" vertical="center" wrapText="1"/>
      <protection/>
    </xf>
    <xf numFmtId="173" fontId="14" fillId="0" borderId="31" xfId="1735" applyNumberFormat="1" applyFont="1" applyFill="1" applyBorder="1" applyAlignment="1">
      <alignment horizontal="center" wrapText="1"/>
      <protection/>
    </xf>
    <xf numFmtId="173" fontId="4" fillId="0" borderId="31" xfId="1735" applyNumberFormat="1" applyFont="1" applyFill="1" applyBorder="1" applyAlignment="1">
      <alignment horizontal="center" wrapText="1"/>
      <protection/>
    </xf>
    <xf numFmtId="173" fontId="14" fillId="0" borderId="29" xfId="1735" applyNumberFormat="1" applyFont="1" applyFill="1" applyBorder="1" applyAlignment="1">
      <alignment horizontal="center" wrapText="1"/>
      <protection/>
    </xf>
    <xf numFmtId="172" fontId="82" fillId="0" borderId="29" xfId="1735" applyNumberFormat="1" applyFont="1" applyFill="1" applyBorder="1" applyAlignment="1">
      <alignment horizontal="center"/>
      <protection/>
    </xf>
    <xf numFmtId="173" fontId="14" fillId="0" borderId="30" xfId="1735" applyNumberFormat="1" applyFont="1" applyFill="1" applyBorder="1" applyAlignment="1">
      <alignment horizontal="center" wrapText="1"/>
      <protection/>
    </xf>
    <xf numFmtId="173" fontId="14" fillId="0" borderId="35" xfId="1735" applyNumberFormat="1" applyFont="1" applyFill="1" applyBorder="1" applyAlignment="1">
      <alignment horizontal="center" wrapText="1"/>
      <protection/>
    </xf>
    <xf numFmtId="173" fontId="4" fillId="0" borderId="35" xfId="1735" applyNumberFormat="1" applyFont="1" applyFill="1" applyBorder="1" applyAlignment="1">
      <alignment horizontal="center" wrapText="1"/>
      <protection/>
    </xf>
    <xf numFmtId="173" fontId="14" fillId="0" borderId="36" xfId="1735" applyNumberFormat="1" applyFont="1" applyFill="1" applyBorder="1" applyAlignment="1">
      <alignment horizontal="center" wrapText="1"/>
      <protection/>
    </xf>
    <xf numFmtId="0" fontId="28" fillId="0" borderId="38" xfId="1735" applyFont="1" applyFill="1" applyBorder="1" applyAlignment="1">
      <alignment horizontal="center" vertical="center" wrapText="1"/>
      <protection/>
    </xf>
    <xf numFmtId="0" fontId="24" fillId="0" borderId="38" xfId="1735" applyFont="1" applyFill="1" applyBorder="1" applyAlignment="1">
      <alignment horizontal="left" vertical="center" wrapText="1"/>
      <protection/>
    </xf>
    <xf numFmtId="0" fontId="82" fillId="0" borderId="38" xfId="1735" applyFont="1" applyFill="1" applyBorder="1" applyAlignment="1">
      <alignment horizontal="left" wrapText="1"/>
      <protection/>
    </xf>
    <xf numFmtId="0" fontId="24" fillId="0" borderId="38" xfId="1735" applyFont="1" applyFill="1" applyBorder="1" applyAlignment="1">
      <alignment horizontal="left" wrapText="1"/>
      <protection/>
    </xf>
    <xf numFmtId="0" fontId="82" fillId="0" borderId="40" xfId="1735" applyFont="1" applyFill="1" applyBorder="1" applyAlignment="1">
      <alignment horizontal="left" wrapText="1"/>
      <protection/>
    </xf>
    <xf numFmtId="0" fontId="4" fillId="0" borderId="55" xfId="1752" applyFont="1" applyBorder="1" applyAlignment="1">
      <alignment horizontal="center" vertical="center"/>
      <protection/>
    </xf>
    <xf numFmtId="0" fontId="4" fillId="0" borderId="56" xfId="1752" applyFont="1" applyBorder="1" applyAlignment="1">
      <alignment horizontal="center" vertical="center" wrapText="1"/>
      <protection/>
    </xf>
    <xf numFmtId="0" fontId="4" fillId="0" borderId="57" xfId="1752" applyFont="1" applyFill="1" applyBorder="1" applyAlignment="1">
      <alignment horizontal="center" vertical="center" wrapText="1"/>
      <protection/>
    </xf>
    <xf numFmtId="0" fontId="5" fillId="0" borderId="58" xfId="1704" applyFont="1" applyFill="1" applyBorder="1" applyAlignment="1">
      <alignment horizontal="center" vertical="center"/>
      <protection/>
    </xf>
    <xf numFmtId="0" fontId="36" fillId="0" borderId="59" xfId="1704" applyFont="1" applyFill="1" applyBorder="1" applyAlignment="1">
      <alignment horizontal="center" vertical="center"/>
      <protection/>
    </xf>
    <xf numFmtId="0" fontId="5" fillId="0" borderId="60" xfId="1704" applyFont="1" applyFill="1" applyBorder="1" applyAlignment="1">
      <alignment horizontal="center" vertical="center"/>
      <protection/>
    </xf>
    <xf numFmtId="0" fontId="22" fillId="0" borderId="59" xfId="1704" applyFont="1" applyFill="1" applyBorder="1" applyAlignment="1">
      <alignment horizontal="center" vertical="center"/>
      <protection/>
    </xf>
    <xf numFmtId="173" fontId="5" fillId="0" borderId="60" xfId="1752" applyNumberFormat="1" applyFont="1" applyFill="1" applyBorder="1" applyAlignment="1">
      <alignment horizontal="center" vertical="center"/>
      <protection/>
    </xf>
    <xf numFmtId="172" fontId="5" fillId="0" borderId="61" xfId="1752" applyNumberFormat="1" applyFont="1" applyBorder="1" applyAlignment="1">
      <alignment horizontal="center" vertical="center" wrapText="1"/>
      <protection/>
    </xf>
    <xf numFmtId="172" fontId="5" fillId="0" borderId="61" xfId="1752" applyNumberFormat="1" applyFont="1" applyFill="1" applyBorder="1" applyAlignment="1">
      <alignment horizontal="center" vertical="center"/>
      <protection/>
    </xf>
    <xf numFmtId="172" fontId="5" fillId="0" borderId="62" xfId="1752" applyNumberFormat="1" applyFont="1" applyFill="1" applyBorder="1" applyAlignment="1">
      <alignment horizontal="center" vertical="center"/>
      <protection/>
    </xf>
    <xf numFmtId="172" fontId="5" fillId="0" borderId="61" xfId="1752" applyNumberFormat="1" applyFont="1" applyFill="1" applyBorder="1" applyAlignment="1">
      <alignment horizontal="center" vertical="center" wrapText="1"/>
      <protection/>
    </xf>
    <xf numFmtId="172" fontId="5" fillId="0" borderId="62" xfId="1752" applyNumberFormat="1" applyFont="1" applyBorder="1" applyAlignment="1">
      <alignment horizontal="center" vertical="center"/>
      <protection/>
    </xf>
    <xf numFmtId="0" fontId="5" fillId="0" borderId="61" xfId="1752" applyFont="1" applyBorder="1" applyAlignment="1">
      <alignment horizontal="center" vertical="center"/>
      <protection/>
    </xf>
    <xf numFmtId="0" fontId="5" fillId="0" borderId="63" xfId="1752" applyFont="1" applyBorder="1" applyAlignment="1">
      <alignment horizontal="center" vertical="center"/>
      <protection/>
    </xf>
    <xf numFmtId="0" fontId="5" fillId="0" borderId="63" xfId="1752" applyFont="1" applyFill="1" applyBorder="1" applyAlignment="1">
      <alignment horizontal="center" vertical="center"/>
      <protection/>
    </xf>
    <xf numFmtId="173" fontId="5" fillId="0" borderId="63" xfId="1752" applyNumberFormat="1" applyFont="1" applyFill="1" applyBorder="1" applyAlignment="1">
      <alignment horizontal="center" vertical="center"/>
      <protection/>
    </xf>
    <xf numFmtId="0" fontId="5" fillId="0" borderId="64" xfId="1704" applyFont="1" applyFill="1" applyBorder="1" applyAlignment="1">
      <alignment horizontal="center" vertical="center"/>
      <protection/>
    </xf>
    <xf numFmtId="0" fontId="4" fillId="0" borderId="65" xfId="1752" applyFont="1" applyBorder="1" applyAlignment="1">
      <alignment horizontal="center" vertical="center"/>
      <protection/>
    </xf>
    <xf numFmtId="172" fontId="5" fillId="0" borderId="66" xfId="1752" applyNumberFormat="1" applyFont="1" applyBorder="1" applyAlignment="1">
      <alignment horizontal="center" vertical="center" wrapText="1"/>
      <protection/>
    </xf>
    <xf numFmtId="172" fontId="36" fillId="0" borderId="48" xfId="1752" applyNumberFormat="1" applyFont="1" applyBorder="1" applyAlignment="1">
      <alignment horizontal="center" vertical="center" wrapText="1"/>
      <protection/>
    </xf>
    <xf numFmtId="172" fontId="5" fillId="0" borderId="46" xfId="1752" applyNumberFormat="1" applyFont="1" applyBorder="1" applyAlignment="1">
      <alignment horizontal="center" vertical="center" wrapText="1"/>
      <protection/>
    </xf>
    <xf numFmtId="172" fontId="5" fillId="0" borderId="63" xfId="1752" applyNumberFormat="1" applyFont="1" applyBorder="1" applyAlignment="1">
      <alignment horizontal="center" vertical="center" wrapText="1"/>
      <protection/>
    </xf>
    <xf numFmtId="0" fontId="5" fillId="0" borderId="67" xfId="1752" applyFont="1" applyBorder="1" applyAlignment="1">
      <alignment horizontal="left" vertical="center" wrapText="1"/>
      <protection/>
    </xf>
    <xf numFmtId="0" fontId="36" fillId="0" borderId="68" xfId="1752" applyFont="1" applyBorder="1" applyAlignment="1">
      <alignment vertical="center" wrapText="1"/>
      <protection/>
    </xf>
    <xf numFmtId="0" fontId="5" fillId="0" borderId="69" xfId="1752" applyFont="1" applyBorder="1" applyAlignment="1">
      <alignment vertical="center" wrapText="1"/>
      <protection/>
    </xf>
    <xf numFmtId="0" fontId="5" fillId="0" borderId="70" xfId="1752" applyFont="1" applyBorder="1" applyAlignment="1">
      <alignment vertical="center" wrapText="1"/>
      <protection/>
    </xf>
    <xf numFmtId="0" fontId="36" fillId="0" borderId="69" xfId="1752" applyFont="1" applyBorder="1" applyAlignment="1">
      <alignment vertical="center" wrapText="1"/>
      <protection/>
    </xf>
    <xf numFmtId="0" fontId="5" fillId="0" borderId="71" xfId="1752" applyFont="1" applyBorder="1" applyAlignment="1">
      <alignment horizontal="left" vertical="center" wrapText="1"/>
      <protection/>
    </xf>
    <xf numFmtId="0" fontId="4" fillId="0" borderId="65" xfId="1752" applyFont="1" applyFill="1" applyBorder="1" applyAlignment="1">
      <alignment horizontal="center" vertical="center" wrapText="1"/>
      <protection/>
    </xf>
    <xf numFmtId="0" fontId="4" fillId="0" borderId="72" xfId="1752" applyFont="1" applyBorder="1" applyAlignment="1">
      <alignment horizontal="center" vertical="center"/>
      <protection/>
    </xf>
    <xf numFmtId="0" fontId="4" fillId="0" borderId="73" xfId="1752" applyFont="1" applyBorder="1" applyAlignment="1">
      <alignment horizontal="center" vertical="center" wrapText="1"/>
      <protection/>
    </xf>
    <xf numFmtId="0" fontId="4" fillId="0" borderId="73" xfId="1752" applyFont="1" applyBorder="1" applyAlignment="1">
      <alignment horizontal="center" vertical="center"/>
      <protection/>
    </xf>
    <xf numFmtId="0" fontId="4" fillId="0" borderId="73" xfId="1752" applyFont="1" applyFill="1" applyBorder="1" applyAlignment="1">
      <alignment horizontal="center" vertical="center" wrapText="1"/>
      <protection/>
    </xf>
    <xf numFmtId="0" fontId="10" fillId="0" borderId="73" xfId="1752" applyFont="1" applyFill="1" applyBorder="1" applyAlignment="1">
      <alignment horizontal="center" vertical="center" wrapText="1"/>
      <protection/>
    </xf>
    <xf numFmtId="0" fontId="10" fillId="0" borderId="74" xfId="1752" applyFont="1" applyFill="1" applyBorder="1" applyAlignment="1">
      <alignment horizontal="center" vertical="center" wrapText="1"/>
      <protection/>
    </xf>
    <xf numFmtId="172" fontId="24" fillId="0" borderId="34" xfId="1735" applyNumberFormat="1" applyFont="1" applyFill="1" applyBorder="1" applyAlignment="1">
      <alignment horizontal="center" vertical="center" wrapText="1"/>
      <protection/>
    </xf>
    <xf numFmtId="172" fontId="24" fillId="0" borderId="32" xfId="1729" applyNumberFormat="1" applyFont="1" applyFill="1" applyBorder="1" applyAlignment="1">
      <alignment horizontal="center" vertical="center" wrapText="1"/>
      <protection/>
    </xf>
    <xf numFmtId="173" fontId="24" fillId="0" borderId="32" xfId="1735" applyNumberFormat="1" applyFont="1" applyFill="1" applyBorder="1" applyAlignment="1">
      <alignment horizontal="center" vertical="center"/>
      <protection/>
    </xf>
    <xf numFmtId="173" fontId="24" fillId="0" borderId="33" xfId="1735" applyNumberFormat="1" applyFont="1" applyFill="1" applyBorder="1" applyAlignment="1">
      <alignment horizontal="center" vertical="center"/>
      <protection/>
    </xf>
    <xf numFmtId="49" fontId="24" fillId="0" borderId="52" xfId="1735" applyNumberFormat="1" applyFont="1" applyFill="1" applyBorder="1" applyAlignment="1">
      <alignment horizontal="center" vertical="center" wrapText="1"/>
      <protection/>
    </xf>
    <xf numFmtId="3" fontId="4" fillId="0" borderId="35" xfId="1741" applyNumberFormat="1" applyFont="1" applyFill="1" applyBorder="1" applyAlignment="1">
      <alignment horizontal="center" vertical="center" wrapText="1"/>
      <protection/>
    </xf>
    <xf numFmtId="3" fontId="6" fillId="0" borderId="34" xfId="1741" applyNumberFormat="1" applyFont="1" applyFill="1" applyBorder="1" applyAlignment="1">
      <alignment horizontal="center" vertical="center" wrapText="1"/>
      <protection/>
    </xf>
    <xf numFmtId="3" fontId="4" fillId="0" borderId="34" xfId="1741" applyNumberFormat="1" applyFont="1" applyFill="1" applyBorder="1" applyAlignment="1">
      <alignment horizontal="center" vertical="center" wrapText="1"/>
      <protection/>
    </xf>
    <xf numFmtId="172" fontId="4" fillId="0" borderId="34" xfId="1741" applyNumberFormat="1" applyFont="1" applyFill="1" applyBorder="1" applyAlignment="1">
      <alignment horizontal="center" vertical="center" wrapText="1"/>
      <protection/>
    </xf>
    <xf numFmtId="3" fontId="4" fillId="0" borderId="34" xfId="1743" applyNumberFormat="1" applyFont="1" applyFill="1" applyBorder="1" applyAlignment="1">
      <alignment horizontal="center" vertical="center" wrapText="1"/>
      <protection/>
    </xf>
    <xf numFmtId="3" fontId="6" fillId="0" borderId="34" xfId="1743" applyNumberFormat="1" applyFont="1" applyFill="1" applyBorder="1" applyAlignment="1">
      <alignment horizontal="center" vertical="center" wrapText="1"/>
      <protection/>
    </xf>
    <xf numFmtId="3" fontId="4" fillId="0" borderId="35" xfId="1743" applyNumberFormat="1" applyFont="1" applyFill="1" applyBorder="1" applyAlignment="1">
      <alignment horizontal="center" vertical="center" wrapText="1"/>
      <protection/>
    </xf>
    <xf numFmtId="0" fontId="4" fillId="0" borderId="38" xfId="1741" applyFont="1" applyFill="1" applyBorder="1" applyAlignment="1">
      <alignment horizontal="left" vertical="center" wrapText="1"/>
      <protection/>
    </xf>
    <xf numFmtId="0" fontId="6" fillId="0" borderId="37" xfId="1741" applyFont="1" applyFill="1" applyBorder="1" applyAlignment="1">
      <alignment horizontal="left" vertical="center" wrapText="1"/>
      <protection/>
    </xf>
    <xf numFmtId="0" fontId="4" fillId="0" borderId="37" xfId="1741" applyFont="1" applyFill="1" applyBorder="1" applyAlignment="1">
      <alignment horizontal="left" vertical="center" wrapText="1"/>
      <protection/>
    </xf>
    <xf numFmtId="1" fontId="4" fillId="0" borderId="38" xfId="1747" applyNumberFormat="1" applyFont="1" applyFill="1" applyBorder="1" applyAlignment="1" applyProtection="1">
      <alignment vertical="center" wrapText="1"/>
      <protection/>
    </xf>
    <xf numFmtId="0" fontId="6" fillId="0" borderId="75" xfId="1741" applyFont="1" applyFill="1" applyBorder="1" applyAlignment="1">
      <alignment horizontal="left" vertical="center" wrapText="1"/>
      <protection/>
    </xf>
    <xf numFmtId="1" fontId="75" fillId="0" borderId="35" xfId="1747" applyNumberFormat="1" applyFont="1" applyFill="1" applyBorder="1" applyAlignment="1" applyProtection="1">
      <alignment horizontal="center" vertical="center"/>
      <protection locked="0"/>
    </xf>
    <xf numFmtId="1" fontId="4" fillId="0" borderId="36" xfId="1741" applyNumberFormat="1" applyFont="1" applyFill="1" applyBorder="1" applyAlignment="1">
      <alignment horizontal="center" vertical="center" wrapText="1"/>
      <protection/>
    </xf>
    <xf numFmtId="0" fontId="70" fillId="0" borderId="38" xfId="1658" applyFont="1" applyFill="1" applyBorder="1" applyAlignment="1">
      <alignment horizontal="left" vertical="center" wrapText="1"/>
      <protection/>
    </xf>
    <xf numFmtId="0" fontId="4" fillId="0" borderId="40" xfId="1741" applyFont="1" applyFill="1" applyBorder="1" applyAlignment="1">
      <alignment horizontal="left" vertical="center" wrapText="1"/>
      <protection/>
    </xf>
    <xf numFmtId="3" fontId="6" fillId="0" borderId="53" xfId="1743" applyNumberFormat="1" applyFont="1" applyFill="1" applyBorder="1" applyAlignment="1">
      <alignment horizontal="center" vertical="center" wrapText="1"/>
      <protection/>
    </xf>
    <xf numFmtId="3" fontId="6" fillId="0" borderId="29" xfId="1743" applyNumberFormat="1" applyFont="1" applyFill="1" applyBorder="1" applyAlignment="1">
      <alignment horizontal="center" vertical="center" wrapText="1"/>
      <protection/>
    </xf>
    <xf numFmtId="173" fontId="10" fillId="0" borderId="29" xfId="1741" applyNumberFormat="1" applyFont="1" applyFill="1" applyBorder="1" applyAlignment="1">
      <alignment horizontal="center" vertical="center"/>
      <protection/>
    </xf>
    <xf numFmtId="3" fontId="4" fillId="0" borderId="30" xfId="1741" applyNumberFormat="1" applyFont="1" applyFill="1" applyBorder="1" applyAlignment="1">
      <alignment horizontal="center" vertical="center"/>
      <protection/>
    </xf>
    <xf numFmtId="3" fontId="5" fillId="0" borderId="32" xfId="1747" applyNumberFormat="1" applyFont="1" applyFill="1" applyBorder="1" applyAlignment="1" applyProtection="1">
      <alignment horizontal="center"/>
      <protection locked="0"/>
    </xf>
    <xf numFmtId="172" fontId="5" fillId="0" borderId="32" xfId="1747" applyNumberFormat="1" applyFont="1" applyFill="1" applyBorder="1" applyAlignment="1" applyProtection="1">
      <alignment horizontal="center"/>
      <protection locked="0"/>
    </xf>
    <xf numFmtId="173" fontId="5" fillId="0" borderId="32" xfId="1747" applyNumberFormat="1" applyFont="1" applyFill="1" applyBorder="1" applyAlignment="1" applyProtection="1">
      <alignment horizontal="center"/>
      <protection locked="0"/>
    </xf>
    <xf numFmtId="3" fontId="5" fillId="0" borderId="32" xfId="1747" applyNumberFormat="1" applyFont="1" applyFill="1" applyBorder="1" applyAlignment="1" applyProtection="1">
      <alignment horizontal="center" wrapText="1"/>
      <protection locked="0"/>
    </xf>
    <xf numFmtId="173" fontId="5" fillId="0" borderId="32" xfId="1747" applyNumberFormat="1" applyFont="1" applyFill="1" applyBorder="1" applyAlignment="1" applyProtection="1">
      <alignment horizontal="center" wrapText="1"/>
      <protection locked="0"/>
    </xf>
    <xf numFmtId="1" fontId="5" fillId="0" borderId="32" xfId="1749" applyNumberFormat="1" applyFont="1" applyFill="1" applyBorder="1" applyAlignment="1">
      <alignment horizontal="center" wrapText="1"/>
      <protection/>
    </xf>
    <xf numFmtId="1" fontId="108" fillId="0" borderId="32" xfId="1749" applyNumberFormat="1" applyFont="1" applyFill="1" applyBorder="1" applyAlignment="1">
      <alignment horizontal="center" wrapText="1"/>
      <protection/>
    </xf>
    <xf numFmtId="1" fontId="5" fillId="0" borderId="33" xfId="1747" applyNumberFormat="1" applyFont="1" applyFill="1" applyBorder="1" applyAlignment="1" applyProtection="1">
      <alignment horizontal="center"/>
      <protection locked="0"/>
    </xf>
    <xf numFmtId="1" fontId="2" fillId="0" borderId="29" xfId="1747" applyNumberFormat="1" applyFont="1" applyFill="1" applyBorder="1" applyAlignment="1" applyProtection="1">
      <alignment horizontal="center"/>
      <protection/>
    </xf>
    <xf numFmtId="1" fontId="2" fillId="0" borderId="29" xfId="1747" applyNumberFormat="1" applyFont="1" applyFill="1" applyBorder="1" applyAlignment="1" applyProtection="1">
      <alignment horizontal="center"/>
      <protection locked="0"/>
    </xf>
    <xf numFmtId="1" fontId="2" fillId="0" borderId="30" xfId="1747" applyNumberFormat="1" applyFont="1" applyFill="1" applyBorder="1" applyAlignment="1" applyProtection="1">
      <alignment horizontal="center"/>
      <protection locked="0"/>
    </xf>
    <xf numFmtId="1" fontId="2" fillId="0" borderId="36" xfId="1747" applyNumberFormat="1" applyFont="1" applyFill="1" applyBorder="1" applyAlignment="1" applyProtection="1">
      <alignment horizontal="center"/>
      <protection/>
    </xf>
    <xf numFmtId="3" fontId="5" fillId="0" borderId="34" xfId="1747" applyNumberFormat="1" applyFont="1" applyFill="1" applyBorder="1" applyAlignment="1" applyProtection="1">
      <alignment horizontal="center"/>
      <protection locked="0"/>
    </xf>
    <xf numFmtId="3" fontId="22" fillId="0" borderId="35" xfId="1747" applyNumberFormat="1" applyFont="1" applyFill="1" applyBorder="1" applyAlignment="1" applyProtection="1">
      <alignment horizontal="center"/>
      <protection locked="0"/>
    </xf>
    <xf numFmtId="3" fontId="22" fillId="0" borderId="36" xfId="1747" applyNumberFormat="1" applyFont="1" applyFill="1" applyBorder="1" applyAlignment="1" applyProtection="1">
      <alignment horizontal="center"/>
      <protection locked="0"/>
    </xf>
    <xf numFmtId="1" fontId="2" fillId="0" borderId="40" xfId="1747" applyNumberFormat="1" applyFont="1" applyFill="1" applyBorder="1" applyAlignment="1" applyProtection="1">
      <alignment horizontal="center"/>
      <protection/>
    </xf>
    <xf numFmtId="1" fontId="5" fillId="83" borderId="37" xfId="1747" applyNumberFormat="1" applyFont="1" applyFill="1" applyBorder="1" applyAlignment="1" applyProtection="1">
      <alignment horizontal="left" wrapText="1"/>
      <protection locked="0"/>
    </xf>
    <xf numFmtId="1" fontId="73" fillId="10" borderId="38" xfId="1747" applyNumberFormat="1" applyFont="1" applyFill="1" applyBorder="1" applyProtection="1">
      <alignment/>
      <protection locked="0"/>
    </xf>
    <xf numFmtId="1" fontId="73" fillId="10" borderId="38" xfId="1747" applyNumberFormat="1" applyFont="1" applyFill="1" applyBorder="1" applyAlignment="1" applyProtection="1">
      <alignment horizontal="left"/>
      <protection locked="0"/>
    </xf>
    <xf numFmtId="1" fontId="74" fillId="10" borderId="38" xfId="1747" applyNumberFormat="1" applyFont="1" applyFill="1" applyBorder="1" applyAlignment="1" applyProtection="1">
      <alignment horizontal="left"/>
      <protection locked="0"/>
    </xf>
    <xf numFmtId="1" fontId="74" fillId="10" borderId="38" xfId="1747" applyNumberFormat="1" applyFont="1" applyFill="1" applyBorder="1" applyProtection="1">
      <alignment/>
      <protection locked="0"/>
    </xf>
    <xf numFmtId="1" fontId="74" fillId="10" borderId="40" xfId="1747" applyNumberFormat="1" applyFont="1" applyFill="1" applyBorder="1" applyProtection="1">
      <alignment/>
      <protection locked="0"/>
    </xf>
    <xf numFmtId="172" fontId="22" fillId="0" borderId="3" xfId="1747" applyNumberFormat="1" applyFont="1" applyFill="1" applyBorder="1" applyAlignment="1" applyProtection="1">
      <alignment horizontal="center"/>
      <protection locked="0"/>
    </xf>
    <xf numFmtId="172" fontId="22" fillId="0" borderId="29" xfId="1747" applyNumberFormat="1" applyFont="1" applyFill="1" applyBorder="1" applyAlignment="1" applyProtection="1">
      <alignment horizontal="center"/>
      <protection locked="0"/>
    </xf>
    <xf numFmtId="0" fontId="35" fillId="0" borderId="0" xfId="1752" applyFont="1" applyAlignment="1">
      <alignment horizontal="center"/>
      <protection/>
    </xf>
    <xf numFmtId="0" fontId="76" fillId="0" borderId="0" xfId="1752" applyFont="1" applyAlignment="1">
      <alignment horizontal="center"/>
      <protection/>
    </xf>
    <xf numFmtId="0" fontId="14" fillId="0" borderId="76" xfId="1752" applyFont="1" applyBorder="1" applyAlignment="1">
      <alignment horizontal="center" vertical="center" wrapText="1"/>
      <protection/>
    </xf>
    <xf numFmtId="0" fontId="14" fillId="0" borderId="37" xfId="1752" applyFont="1" applyBorder="1" applyAlignment="1">
      <alignment horizontal="center" vertical="center" wrapText="1"/>
      <protection/>
    </xf>
    <xf numFmtId="0" fontId="10" fillId="0" borderId="77" xfId="1752" applyFont="1" applyBorder="1" applyAlignment="1">
      <alignment horizontal="center" vertical="center"/>
      <protection/>
    </xf>
    <xf numFmtId="0" fontId="10" fillId="0" borderId="78" xfId="1752" applyFont="1" applyBorder="1" applyAlignment="1">
      <alignment horizontal="center" vertical="center"/>
      <protection/>
    </xf>
    <xf numFmtId="0" fontId="10" fillId="0" borderId="79" xfId="1752" applyFont="1" applyBorder="1" applyAlignment="1">
      <alignment horizontal="center" vertical="center"/>
      <protection/>
    </xf>
    <xf numFmtId="0" fontId="27" fillId="0" borderId="0" xfId="1735" applyFont="1" applyFill="1" applyBorder="1" applyAlignment="1">
      <alignment horizontal="center" vertical="center" wrapText="1"/>
      <protection/>
    </xf>
    <xf numFmtId="0" fontId="77" fillId="0" borderId="0" xfId="1735" applyFont="1" applyFill="1" applyBorder="1" applyAlignment="1">
      <alignment horizontal="center" vertical="center" wrapText="1"/>
      <protection/>
    </xf>
    <xf numFmtId="0" fontId="80" fillId="0" borderId="0" xfId="1735" applyFont="1" applyFill="1" applyBorder="1" applyAlignment="1">
      <alignment horizontal="right"/>
      <protection/>
    </xf>
    <xf numFmtId="0" fontId="28" fillId="0" borderId="80" xfId="1735" applyFont="1" applyFill="1" applyBorder="1" applyAlignment="1">
      <alignment horizontal="center" vertical="center" wrapText="1"/>
      <protection/>
    </xf>
    <xf numFmtId="0" fontId="28" fillId="0" borderId="38" xfId="1735" applyFont="1" applyFill="1" applyBorder="1" applyAlignment="1">
      <alignment horizontal="center" vertical="center" wrapText="1"/>
      <protection/>
    </xf>
    <xf numFmtId="0" fontId="24" fillId="0" borderId="81" xfId="1735" applyFont="1" applyFill="1" applyBorder="1" applyAlignment="1">
      <alignment horizontal="center" vertical="center" wrapText="1"/>
      <protection/>
    </xf>
    <xf numFmtId="0" fontId="24" fillId="0" borderId="55" xfId="1735" applyFont="1" applyFill="1" applyBorder="1" applyAlignment="1">
      <alignment horizontal="center" vertical="center" wrapText="1"/>
      <protection/>
    </xf>
    <xf numFmtId="0" fontId="24" fillId="0" borderId="57" xfId="1735" applyFont="1" applyFill="1" applyBorder="1" applyAlignment="1">
      <alignment horizontal="center" vertical="center" wrapText="1"/>
      <protection/>
    </xf>
    <xf numFmtId="0" fontId="81" fillId="0" borderId="53" xfId="1735" applyFont="1" applyFill="1" applyBorder="1" applyAlignment="1">
      <alignment horizontal="center" vertical="center" wrapText="1"/>
      <protection/>
    </xf>
    <xf numFmtId="0" fontId="81" fillId="0" borderId="29" xfId="1735" applyFont="1" applyFill="1" applyBorder="1" applyAlignment="1">
      <alignment horizontal="center" vertical="center" wrapText="1"/>
      <protection/>
    </xf>
    <xf numFmtId="0" fontId="81" fillId="0" borderId="30" xfId="1735" applyFont="1" applyFill="1" applyBorder="1" applyAlignment="1">
      <alignment horizontal="center" vertical="center" wrapText="1"/>
      <protection/>
    </xf>
    <xf numFmtId="0" fontId="34" fillId="0" borderId="0" xfId="1750" applyFont="1" applyFill="1" applyAlignment="1">
      <alignment horizontal="center" vertical="top" wrapText="1"/>
      <protection/>
    </xf>
    <xf numFmtId="0" fontId="9" fillId="0" borderId="80" xfId="1750" applyFont="1" applyFill="1" applyBorder="1" applyAlignment="1">
      <alignment horizontal="center" vertical="top" wrapText="1"/>
      <protection/>
    </xf>
    <xf numFmtId="0" fontId="9" fillId="0" borderId="40" xfId="1750" applyFont="1" applyFill="1" applyBorder="1" applyAlignment="1">
      <alignment horizontal="center" vertical="top" wrapText="1"/>
      <protection/>
    </xf>
    <xf numFmtId="49" fontId="5" fillId="0" borderId="81" xfId="1750" applyNumberFormat="1" applyFont="1" applyFill="1" applyBorder="1" applyAlignment="1">
      <alignment horizontal="center" vertical="center" wrapText="1"/>
      <protection/>
    </xf>
    <xf numFmtId="49" fontId="5" fillId="0" borderId="53" xfId="1750" applyNumberFormat="1" applyFont="1" applyFill="1" applyBorder="1" applyAlignment="1">
      <alignment horizontal="center" vertical="center" wrapText="1"/>
      <protection/>
    </xf>
    <xf numFmtId="49" fontId="5" fillId="0" borderId="55" xfId="1750" applyNumberFormat="1" applyFont="1" applyFill="1" applyBorder="1" applyAlignment="1">
      <alignment horizontal="center" vertical="center" wrapText="1"/>
      <protection/>
    </xf>
    <xf numFmtId="49" fontId="5" fillId="0" borderId="29" xfId="1750" applyNumberFormat="1" applyFont="1" applyFill="1" applyBorder="1" applyAlignment="1">
      <alignment horizontal="center" vertical="center" wrapText="1"/>
      <protection/>
    </xf>
    <xf numFmtId="0" fontId="5" fillId="0" borderId="55" xfId="1750" applyFont="1" applyBorder="1" applyAlignment="1">
      <alignment horizontal="center" vertical="center" wrapText="1"/>
      <protection/>
    </xf>
    <xf numFmtId="0" fontId="5" fillId="0" borderId="57" xfId="1750" applyFont="1" applyBorder="1" applyAlignment="1">
      <alignment horizontal="center" vertical="center" wrapText="1"/>
      <protection/>
    </xf>
    <xf numFmtId="0" fontId="30" fillId="0" borderId="0" xfId="1753" applyFont="1" applyFill="1" applyAlignment="1">
      <alignment horizontal="center" wrapText="1"/>
      <protection/>
    </xf>
    <xf numFmtId="0" fontId="31" fillId="0" borderId="0" xfId="1753" applyFont="1" applyFill="1" applyAlignment="1">
      <alignment horizontal="center"/>
      <protection/>
    </xf>
    <xf numFmtId="0" fontId="68" fillId="0" borderId="82" xfId="1753" applyFont="1" applyFill="1" applyBorder="1" applyAlignment="1">
      <alignment horizontal="center"/>
      <protection/>
    </xf>
    <xf numFmtId="0" fontId="68" fillId="0" borderId="83" xfId="1753" applyFont="1" applyFill="1" applyBorder="1" applyAlignment="1">
      <alignment horizontal="center"/>
      <protection/>
    </xf>
    <xf numFmtId="14" fontId="27" fillId="0" borderId="55" xfId="1653" applyNumberFormat="1" applyFont="1" applyBorder="1" applyAlignment="1">
      <alignment horizontal="center" vertical="center" wrapText="1"/>
      <protection/>
    </xf>
    <xf numFmtId="14" fontId="27" fillId="0" borderId="57" xfId="1653" applyNumberFormat="1" applyFont="1" applyBorder="1" applyAlignment="1">
      <alignment horizontal="center" vertical="center" wrapText="1"/>
      <protection/>
    </xf>
    <xf numFmtId="0" fontId="26" fillId="0" borderId="84" xfId="1753" applyFont="1" applyFill="1" applyBorder="1" applyAlignment="1">
      <alignment horizontal="center"/>
      <protection/>
    </xf>
    <xf numFmtId="0" fontId="26" fillId="0" borderId="51" xfId="1753" applyFont="1" applyFill="1" applyBorder="1" applyAlignment="1">
      <alignment horizontal="center"/>
      <protection/>
    </xf>
    <xf numFmtId="0" fontId="23" fillId="0" borderId="55" xfId="1753" applyFont="1" applyFill="1" applyBorder="1" applyAlignment="1">
      <alignment horizontal="center" vertical="center" wrapText="1"/>
      <protection/>
    </xf>
    <xf numFmtId="0" fontId="23" fillId="0" borderId="57" xfId="1753" applyFont="1" applyFill="1" applyBorder="1" applyAlignment="1">
      <alignment horizontal="center" vertical="center" wrapText="1"/>
      <protection/>
    </xf>
    <xf numFmtId="0" fontId="30" fillId="0" borderId="0" xfId="1753" applyFont="1" applyFill="1" applyAlignment="1">
      <alignment horizontal="center" vertical="center" wrapText="1"/>
      <protection/>
    </xf>
    <xf numFmtId="0" fontId="25" fillId="0" borderId="0" xfId="1753" applyFont="1" applyFill="1" applyAlignment="1">
      <alignment horizontal="center" wrapText="1"/>
      <protection/>
    </xf>
    <xf numFmtId="0" fontId="6" fillId="0" borderId="62" xfId="1741" applyFont="1" applyFill="1" applyBorder="1" applyAlignment="1">
      <alignment horizontal="center" vertical="center"/>
      <protection/>
    </xf>
    <xf numFmtId="0" fontId="6" fillId="0" borderId="85" xfId="1741" applyFont="1" applyFill="1" applyBorder="1" applyAlignment="1">
      <alignment horizontal="center" vertical="center"/>
      <protection/>
    </xf>
    <xf numFmtId="0" fontId="10" fillId="0" borderId="0" xfId="1740" applyFont="1" applyFill="1" applyBorder="1" applyAlignment="1">
      <alignment horizontal="left" vertical="center" wrapText="1"/>
      <protection/>
    </xf>
    <xf numFmtId="173" fontId="4" fillId="0" borderId="86" xfId="1741" applyNumberFormat="1" applyFont="1" applyFill="1" applyBorder="1" applyAlignment="1">
      <alignment horizontal="center" vertical="center"/>
      <protection/>
    </xf>
    <xf numFmtId="173" fontId="4" fillId="0" borderId="79" xfId="1741" applyNumberFormat="1" applyFont="1" applyFill="1" applyBorder="1" applyAlignment="1">
      <alignment horizontal="center" vertical="center"/>
      <protection/>
    </xf>
    <xf numFmtId="0" fontId="71" fillId="0" borderId="87" xfId="1741" applyFont="1" applyFill="1" applyBorder="1" applyAlignment="1">
      <alignment horizontal="center" vertical="center" wrapText="1"/>
      <protection/>
    </xf>
    <xf numFmtId="0" fontId="71" fillId="0" borderId="0" xfId="1741" applyFont="1" applyFill="1" applyBorder="1" applyAlignment="1">
      <alignment horizontal="center" vertical="center" wrapText="1"/>
      <protection/>
    </xf>
    <xf numFmtId="0" fontId="71" fillId="0" borderId="88" xfId="1741" applyFont="1" applyFill="1" applyBorder="1" applyAlignment="1">
      <alignment horizontal="center" vertical="center" wrapText="1"/>
      <protection/>
    </xf>
    <xf numFmtId="0" fontId="4" fillId="0" borderId="80" xfId="1741" applyFont="1" applyFill="1" applyBorder="1" applyAlignment="1">
      <alignment horizontal="center" vertical="center" wrapText="1"/>
      <protection/>
    </xf>
    <xf numFmtId="0" fontId="4" fillId="0" borderId="38" xfId="1741" applyFont="1" applyFill="1" applyBorder="1" applyAlignment="1">
      <alignment horizontal="center" vertical="center" wrapText="1"/>
      <protection/>
    </xf>
    <xf numFmtId="0" fontId="4" fillId="0" borderId="65" xfId="1741" applyFont="1" applyFill="1" applyBorder="1" applyAlignment="1">
      <alignment horizontal="center" vertical="center" wrapText="1"/>
      <protection/>
    </xf>
    <xf numFmtId="0" fontId="4" fillId="0" borderId="35" xfId="1741" applyFont="1" applyFill="1" applyBorder="1" applyAlignment="1">
      <alignment horizontal="center" vertical="center" wrapText="1"/>
      <protection/>
    </xf>
    <xf numFmtId="0" fontId="4" fillId="0" borderId="55" xfId="1741" applyFont="1" applyFill="1" applyBorder="1" applyAlignment="1">
      <alignment horizontal="center" vertical="center" wrapText="1"/>
      <protection/>
    </xf>
    <xf numFmtId="0" fontId="4" fillId="0" borderId="3" xfId="1741" applyFont="1" applyFill="1" applyBorder="1" applyAlignment="1">
      <alignment horizontal="center" vertical="center" wrapText="1"/>
      <protection/>
    </xf>
    <xf numFmtId="0" fontId="6" fillId="0" borderId="56" xfId="1741" applyFont="1" applyFill="1" applyBorder="1" applyAlignment="1">
      <alignment horizontal="center" vertical="center"/>
      <protection/>
    </xf>
    <xf numFmtId="0" fontId="6" fillId="0" borderId="89" xfId="1741" applyFont="1" applyFill="1" applyBorder="1" applyAlignment="1">
      <alignment horizontal="center" vertical="center"/>
      <protection/>
    </xf>
    <xf numFmtId="0" fontId="35" fillId="0" borderId="0" xfId="1743" applyFont="1" applyAlignment="1">
      <alignment horizontal="center"/>
      <protection/>
    </xf>
    <xf numFmtId="0" fontId="35" fillId="0" borderId="0" xfId="1741" applyFont="1" applyFill="1" applyBorder="1" applyAlignment="1">
      <alignment horizontal="center" wrapText="1"/>
      <protection/>
    </xf>
    <xf numFmtId="0" fontId="6" fillId="0" borderId="55" xfId="1741" applyFont="1" applyFill="1" applyBorder="1" applyAlignment="1">
      <alignment horizontal="center" vertical="center"/>
      <protection/>
    </xf>
    <xf numFmtId="0" fontId="6" fillId="0" borderId="57" xfId="1741" applyFont="1" applyFill="1" applyBorder="1" applyAlignment="1">
      <alignment horizontal="center" vertical="center"/>
      <protection/>
    </xf>
    <xf numFmtId="1" fontId="7" fillId="0" borderId="0" xfId="1747" applyNumberFormat="1" applyFont="1" applyFill="1" applyBorder="1" applyAlignment="1" applyProtection="1">
      <alignment horizontal="center"/>
      <protection locked="0"/>
    </xf>
    <xf numFmtId="1" fontId="2" fillId="0" borderId="76" xfId="1747" applyNumberFormat="1" applyFont="1" applyFill="1" applyBorder="1" applyAlignment="1" applyProtection="1">
      <alignment horizontal="left"/>
      <protection/>
    </xf>
    <xf numFmtId="1" fontId="2" fillId="0" borderId="69" xfId="1747" applyNumberFormat="1" applyFont="1" applyFill="1" applyBorder="1" applyAlignment="1" applyProtection="1">
      <alignment horizontal="left"/>
      <protection/>
    </xf>
    <xf numFmtId="1" fontId="2" fillId="0" borderId="37" xfId="1747" applyNumberFormat="1" applyFont="1" applyFill="1" applyBorder="1" applyAlignment="1" applyProtection="1">
      <alignment horizontal="left"/>
      <protection/>
    </xf>
    <xf numFmtId="1" fontId="13" fillId="0" borderId="65" xfId="1747" applyNumberFormat="1" applyFont="1" applyFill="1" applyBorder="1" applyAlignment="1" applyProtection="1">
      <alignment horizontal="center" vertical="center" wrapText="1"/>
      <protection/>
    </xf>
    <xf numFmtId="1" fontId="13" fillId="0" borderId="55" xfId="1747" applyNumberFormat="1" applyFont="1" applyFill="1" applyBorder="1" applyAlignment="1" applyProtection="1">
      <alignment horizontal="center" vertical="center" wrapText="1"/>
      <protection/>
    </xf>
    <xf numFmtId="1" fontId="13" fillId="0" borderId="35" xfId="1747" applyNumberFormat="1" applyFont="1" applyFill="1" applyBorder="1" applyAlignment="1" applyProtection="1">
      <alignment horizontal="center" vertical="center" wrapText="1"/>
      <protection/>
    </xf>
    <xf numFmtId="1" fontId="13" fillId="0" borderId="3" xfId="1747" applyNumberFormat="1" applyFont="1" applyFill="1" applyBorder="1" applyAlignment="1" applyProtection="1">
      <alignment horizontal="center" vertical="center" wrapText="1"/>
      <protection/>
    </xf>
    <xf numFmtId="1" fontId="13" fillId="0" borderId="66" xfId="1747" applyNumberFormat="1" applyFont="1" applyFill="1" applyBorder="1" applyAlignment="1" applyProtection="1">
      <alignment horizontal="center" vertical="center" wrapText="1"/>
      <protection/>
    </xf>
    <xf numFmtId="1" fontId="13" fillId="0" borderId="42" xfId="1747" applyNumberFormat="1" applyFont="1" applyFill="1" applyBorder="1" applyAlignment="1" applyProtection="1">
      <alignment horizontal="center" vertical="center" wrapText="1"/>
      <protection/>
    </xf>
    <xf numFmtId="1" fontId="13" fillId="0" borderId="90" xfId="1747" applyNumberFormat="1" applyFont="1" applyFill="1" applyBorder="1" applyAlignment="1" applyProtection="1">
      <alignment horizontal="center" vertical="center" wrapText="1"/>
      <protection/>
    </xf>
    <xf numFmtId="1" fontId="13" fillId="0" borderId="91" xfId="1747" applyNumberFormat="1" applyFont="1" applyFill="1" applyBorder="1" applyAlignment="1" applyProtection="1">
      <alignment horizontal="center" vertical="center" wrapText="1"/>
      <protection/>
    </xf>
    <xf numFmtId="1" fontId="13" fillId="0" borderId="92" xfId="1747" applyNumberFormat="1" applyFont="1" applyFill="1" applyBorder="1" applyAlignment="1" applyProtection="1">
      <alignment horizontal="center" vertical="center" wrapText="1"/>
      <protection/>
    </xf>
    <xf numFmtId="1" fontId="13" fillId="0" borderId="45" xfId="1747" applyNumberFormat="1" applyFont="1" applyFill="1" applyBorder="1" applyAlignment="1" applyProtection="1">
      <alignment horizontal="center" vertical="center" wrapText="1"/>
      <protection/>
    </xf>
    <xf numFmtId="1" fontId="13" fillId="0" borderId="0" xfId="1747" applyNumberFormat="1" applyFont="1" applyFill="1" applyBorder="1" applyAlignment="1" applyProtection="1">
      <alignment horizontal="center" vertical="center" wrapText="1"/>
      <protection/>
    </xf>
    <xf numFmtId="1" fontId="13" fillId="0" borderId="46" xfId="1747" applyNumberFormat="1" applyFont="1" applyFill="1" applyBorder="1" applyAlignment="1" applyProtection="1">
      <alignment horizontal="center" vertical="center" wrapText="1"/>
      <protection/>
    </xf>
    <xf numFmtId="1" fontId="13" fillId="0" borderId="41" xfId="1747" applyNumberFormat="1" applyFont="1" applyFill="1" applyBorder="1" applyAlignment="1" applyProtection="1">
      <alignment horizontal="center" vertical="center" wrapText="1"/>
      <protection/>
    </xf>
    <xf numFmtId="1" fontId="13" fillId="0" borderId="78" xfId="1747" applyNumberFormat="1" applyFont="1" applyFill="1" applyBorder="1" applyAlignment="1" applyProtection="1">
      <alignment horizontal="center" vertical="center" wrapText="1"/>
      <protection/>
    </xf>
    <xf numFmtId="1" fontId="13" fillId="0" borderId="34" xfId="1747" applyNumberFormat="1" applyFont="1" applyFill="1" applyBorder="1" applyAlignment="1" applyProtection="1">
      <alignment horizontal="center" vertical="center" wrapText="1"/>
      <protection/>
    </xf>
    <xf numFmtId="1" fontId="13" fillId="0" borderId="55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747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1747" applyNumberFormat="1" applyFont="1" applyFill="1" applyAlignment="1" applyProtection="1">
      <alignment horizontal="center"/>
      <protection locked="0"/>
    </xf>
    <xf numFmtId="1" fontId="34" fillId="0" borderId="0" xfId="1747" applyNumberFormat="1" applyFont="1" applyFill="1" applyBorder="1" applyAlignment="1" applyProtection="1">
      <alignment horizontal="center"/>
      <protection locked="0"/>
    </xf>
    <xf numFmtId="1" fontId="13" fillId="0" borderId="32" xfId="1747" applyNumberFormat="1" applyFont="1" applyFill="1" applyBorder="1" applyAlignment="1" applyProtection="1">
      <alignment horizontal="center" vertical="center" wrapText="1"/>
      <protection/>
    </xf>
    <xf numFmtId="1" fontId="13" fillId="0" borderId="90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91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92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5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6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1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78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34" xfId="1747" applyNumberFormat="1" applyFont="1" applyFill="1" applyBorder="1" applyAlignment="1" applyProtection="1">
      <alignment horizontal="center" vertical="center" wrapText="1"/>
      <protection locked="0"/>
    </xf>
    <xf numFmtId="1" fontId="15" fillId="0" borderId="66" xfId="1747" applyNumberFormat="1" applyFont="1" applyFill="1" applyBorder="1" applyAlignment="1" applyProtection="1">
      <alignment horizontal="center" vertical="center" wrapText="1"/>
      <protection/>
    </xf>
    <xf numFmtId="1" fontId="15" fillId="0" borderId="34" xfId="1747" applyNumberFormat="1" applyFont="1" applyFill="1" applyBorder="1" applyAlignment="1" applyProtection="1">
      <alignment horizontal="center" vertical="center" wrapText="1"/>
      <protection/>
    </xf>
    <xf numFmtId="1" fontId="15" fillId="0" borderId="42" xfId="1747" applyNumberFormat="1" applyFont="1" applyFill="1" applyBorder="1" applyAlignment="1" applyProtection="1">
      <alignment horizontal="center" vertical="center" wrapText="1"/>
      <protection/>
    </xf>
    <xf numFmtId="1" fontId="15" fillId="0" borderId="32" xfId="1747" applyNumberFormat="1" applyFont="1" applyFill="1" applyBorder="1" applyAlignment="1" applyProtection="1">
      <alignment horizontal="center" vertical="center" wrapText="1"/>
      <protection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3" fillId="0" borderId="56" xfId="1747" applyNumberFormat="1" applyFont="1" applyFill="1" applyBorder="1" applyAlignment="1" applyProtection="1">
      <alignment horizontal="center" vertical="center" wrapText="1"/>
      <protection/>
    </xf>
    <xf numFmtId="1" fontId="13" fillId="0" borderId="93" xfId="1747" applyNumberFormat="1" applyFont="1" applyFill="1" applyBorder="1" applyAlignment="1" applyProtection="1">
      <alignment horizontal="center" vertical="center" wrapText="1"/>
      <protection/>
    </xf>
    <xf numFmtId="1" fontId="16" fillId="0" borderId="86" xfId="1747" applyNumberFormat="1" applyFont="1" applyFill="1" applyBorder="1" applyAlignment="1" applyProtection="1">
      <alignment horizontal="center" vertical="center" wrapText="1"/>
      <protection/>
    </xf>
    <xf numFmtId="1" fontId="16" fillId="0" borderId="35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42" xfId="1747" applyNumberFormat="1" applyFont="1" applyFill="1" applyBorder="1" applyAlignment="1" applyProtection="1">
      <alignment horizontal="center" vertical="center" wrapText="1"/>
      <protection/>
    </xf>
    <xf numFmtId="1" fontId="16" fillId="0" borderId="32" xfId="1747" applyNumberFormat="1" applyFont="1" applyFill="1" applyBorder="1" applyAlignment="1" applyProtection="1">
      <alignment horizontal="center" vertical="center" wrapText="1"/>
      <protection/>
    </xf>
    <xf numFmtId="1" fontId="12" fillId="0" borderId="42" xfId="1747" applyNumberFormat="1" applyFont="1" applyFill="1" applyBorder="1" applyAlignment="1" applyProtection="1">
      <alignment horizontal="center" vertical="center" wrapText="1"/>
      <protection/>
    </xf>
    <xf numFmtId="1" fontId="12" fillId="0" borderId="32" xfId="1747" applyNumberFormat="1" applyFont="1" applyFill="1" applyBorder="1" applyAlignment="1" applyProtection="1">
      <alignment horizontal="center" vertical="center" wrapText="1"/>
      <protection/>
    </xf>
    <xf numFmtId="1" fontId="13" fillId="0" borderId="86" xfId="1747" applyNumberFormat="1" applyFont="1" applyFill="1" applyBorder="1" applyAlignment="1" applyProtection="1">
      <alignment horizontal="center" vertical="center" wrapText="1"/>
      <protection/>
    </xf>
    <xf numFmtId="1" fontId="13" fillId="0" borderId="77" xfId="1747" applyNumberFormat="1" applyFont="1" applyFill="1" applyBorder="1" applyAlignment="1" applyProtection="1">
      <alignment horizontal="center" vertical="center" wrapText="1"/>
      <protection/>
    </xf>
    <xf numFmtId="1" fontId="16" fillId="0" borderId="31" xfId="1747" applyNumberFormat="1" applyFont="1" applyFill="1" applyBorder="1" applyAlignment="1" applyProtection="1">
      <alignment horizontal="center" vertical="center" wrapText="1"/>
      <protection/>
    </xf>
    <xf numFmtId="1" fontId="13" fillId="0" borderId="94" xfId="1747" applyNumberFormat="1" applyFont="1" applyFill="1" applyBorder="1" applyAlignment="1" applyProtection="1">
      <alignment horizontal="center" vertical="center" wrapText="1"/>
      <protection/>
    </xf>
    <xf numFmtId="1" fontId="13" fillId="0" borderId="88" xfId="1747" applyNumberFormat="1" applyFont="1" applyFill="1" applyBorder="1" applyAlignment="1" applyProtection="1">
      <alignment horizontal="center" vertical="center" wrapText="1"/>
      <protection/>
    </xf>
    <xf numFmtId="1" fontId="13" fillId="0" borderId="95" xfId="1747" applyNumberFormat="1" applyFont="1" applyFill="1" applyBorder="1" applyAlignment="1" applyProtection="1">
      <alignment horizontal="center" vertical="center" wrapText="1"/>
      <protection/>
    </xf>
  </cellXfs>
  <cellStyles count="179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_січень-жовтень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_січень-жовтень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_січень-жовтень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_січень-жовтень" xfId="72"/>
    <cellStyle name="20% - Accent5" xfId="73"/>
    <cellStyle name="20% - Accent5 2" xfId="74"/>
    <cellStyle name="20% - Accent5 2 2" xfId="75"/>
    <cellStyle name="20% - Accent5 2 3" xfId="76"/>
    <cellStyle name="20% - Accent5 2 4" xfId="77"/>
    <cellStyle name="20% - Accent5 2 5" xfId="78"/>
    <cellStyle name="20% - Accent5 3" xfId="79"/>
    <cellStyle name="20% - Accent5 4" xfId="80"/>
    <cellStyle name="20% - Accent5 5" xfId="81"/>
    <cellStyle name="20% - Accent5 6" xfId="82"/>
    <cellStyle name="20% - Accent5 7" xfId="83"/>
    <cellStyle name="20% - Accent5_січень-жовтень" xfId="84"/>
    <cellStyle name="20% - Accent6" xfId="85"/>
    <cellStyle name="20% - Accent6 2" xfId="86"/>
    <cellStyle name="20% - Accent6 2 2" xfId="87"/>
    <cellStyle name="20% - Accent6 2 3" xfId="88"/>
    <cellStyle name="20% - Accent6 2 4" xfId="89"/>
    <cellStyle name="20% - Accent6 2 5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_січень-жовтень" xfId="98"/>
    <cellStyle name="20% - Акцент1" xfId="99"/>
    <cellStyle name="20% — акцент1" xfId="100"/>
    <cellStyle name="20% - Акцент1 10" xfId="101"/>
    <cellStyle name="20% — акцент1 10" xfId="102"/>
    <cellStyle name="20% - Акцент1 11" xfId="103"/>
    <cellStyle name="20% — акцент1 11" xfId="104"/>
    <cellStyle name="20% - Акцент1 12" xfId="105"/>
    <cellStyle name="20% — акцент1 12" xfId="106"/>
    <cellStyle name="20% - Акцент1 13" xfId="107"/>
    <cellStyle name="20% — акцент1 13" xfId="108"/>
    <cellStyle name="20% - Акцент1 14" xfId="109"/>
    <cellStyle name="20% — акцент1 14" xfId="110"/>
    <cellStyle name="20% - Акцент1 15" xfId="111"/>
    <cellStyle name="20% — акцент1 15" xfId="112"/>
    <cellStyle name="20% - Акцент1 16" xfId="113"/>
    <cellStyle name="20% - Акцент1 17" xfId="114"/>
    <cellStyle name="20% - Акцент1 18" xfId="115"/>
    <cellStyle name="20% - Акцент1 19" xfId="116"/>
    <cellStyle name="20% - Акцент1 2" xfId="117"/>
    <cellStyle name="20% — акцент1 2" xfId="118"/>
    <cellStyle name="20% - Акцент1 2 10" xfId="119"/>
    <cellStyle name="20% - Акцент1 2 11" xfId="120"/>
    <cellStyle name="20% - Акцент1 2 12" xfId="121"/>
    <cellStyle name="20% - Акцент1 2 13" xfId="122"/>
    <cellStyle name="20% - Акцент1 2 14" xfId="123"/>
    <cellStyle name="20% - Акцент1 2 15" xfId="124"/>
    <cellStyle name="20% - Акцент1 2 16" xfId="125"/>
    <cellStyle name="20% - Акцент1 2 17" xfId="126"/>
    <cellStyle name="20% - Акцент1 2 2" xfId="127"/>
    <cellStyle name="20% — акцент1 2 2" xfId="128"/>
    <cellStyle name="20% - Акцент1 2 2 2" xfId="129"/>
    <cellStyle name="20% - Акцент1 2 3" xfId="130"/>
    <cellStyle name="20% - Акцент1 2 3 2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- Акцент1 20" xfId="138"/>
    <cellStyle name="20% - Акцент1 21" xfId="139"/>
    <cellStyle name="20% - Акцент1 22" xfId="140"/>
    <cellStyle name="20% - Акцент1 23" xfId="141"/>
    <cellStyle name="20% - Акцент1 24" xfId="142"/>
    <cellStyle name="20% - Акцент1 3" xfId="143"/>
    <cellStyle name="20% — акцент1 3" xfId="144"/>
    <cellStyle name="20% - Акцент1 3 2" xfId="145"/>
    <cellStyle name="20% — акцент1 3 2" xfId="146"/>
    <cellStyle name="20% - Акцент1 3 3" xfId="147"/>
    <cellStyle name="20% - Акцент1 4" xfId="148"/>
    <cellStyle name="20% — акцент1 4" xfId="149"/>
    <cellStyle name="20% - Акцент1 4 2" xfId="150"/>
    <cellStyle name="20% - Акцент1 5" xfId="151"/>
    <cellStyle name="20% — акцент1 5" xfId="152"/>
    <cellStyle name="20% - Акцент1 5 2" xfId="153"/>
    <cellStyle name="20% - Акцент1 6" xfId="154"/>
    <cellStyle name="20% — акцент1 6" xfId="155"/>
    <cellStyle name="20% - Акцент1 6 2" xfId="156"/>
    <cellStyle name="20% - Акцент1 7" xfId="157"/>
    <cellStyle name="20% — акцент1 7" xfId="158"/>
    <cellStyle name="20% - Акцент1 7 2" xfId="159"/>
    <cellStyle name="20% - Акцент1 8" xfId="160"/>
    <cellStyle name="20% — акцент1 8" xfId="161"/>
    <cellStyle name="20% - Акцент1 9" xfId="162"/>
    <cellStyle name="20% — акцент1 9" xfId="163"/>
    <cellStyle name="20% — акцент1_!!!!!ТАБО" xfId="164"/>
    <cellStyle name="20% - Акцент2" xfId="165"/>
    <cellStyle name="20% — акцент2" xfId="166"/>
    <cellStyle name="20% - Акцент2 10" xfId="167"/>
    <cellStyle name="20% — акцент2 10" xfId="168"/>
    <cellStyle name="20% - Акцент2 11" xfId="169"/>
    <cellStyle name="20% — акцент2 11" xfId="170"/>
    <cellStyle name="20% - Акцент2 12" xfId="171"/>
    <cellStyle name="20% — акцент2 12" xfId="172"/>
    <cellStyle name="20% - Акцент2 13" xfId="173"/>
    <cellStyle name="20% — акцент2 13" xfId="174"/>
    <cellStyle name="20% - Акцент2 14" xfId="175"/>
    <cellStyle name="20% — акцент2 14" xfId="176"/>
    <cellStyle name="20% - Акцент2 15" xfId="177"/>
    <cellStyle name="20% — акцент2 15" xfId="178"/>
    <cellStyle name="20% - Акцент2 16" xfId="179"/>
    <cellStyle name="20% - Акцент2 17" xfId="180"/>
    <cellStyle name="20% - Акцент2 18" xfId="181"/>
    <cellStyle name="20% - Акцент2 19" xfId="182"/>
    <cellStyle name="20% - Акцент2 2" xfId="183"/>
    <cellStyle name="20% —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2" xfId="193"/>
    <cellStyle name="20% — акцент2 2 2" xfId="194"/>
    <cellStyle name="20% - Акцент2 2 2 2" xfId="195"/>
    <cellStyle name="20% - Акцент2 2 3" xfId="196"/>
    <cellStyle name="20% - Акцент2 2 3 2" xfId="197"/>
    <cellStyle name="20% - Акцент2 2 4" xfId="198"/>
    <cellStyle name="20% - Акцент2 2 5" xfId="199"/>
    <cellStyle name="20% - Акцент2 2 6" xfId="200"/>
    <cellStyle name="20% - Акцент2 2 7" xfId="201"/>
    <cellStyle name="20% - Акцент2 2 8" xfId="202"/>
    <cellStyle name="20% - Акцент2 2 9" xfId="203"/>
    <cellStyle name="20% - Акцент2 20" xfId="204"/>
    <cellStyle name="20% - Акцент2 21" xfId="205"/>
    <cellStyle name="20% - Акцент2 22" xfId="206"/>
    <cellStyle name="20% - Акцент2 23" xfId="207"/>
    <cellStyle name="20% - Акцент2 24" xfId="208"/>
    <cellStyle name="20% - Акцент2 3" xfId="209"/>
    <cellStyle name="20% — акцент2 3" xfId="210"/>
    <cellStyle name="20% - Акцент2 3 2" xfId="211"/>
    <cellStyle name="20% — акцент2 3 2" xfId="212"/>
    <cellStyle name="20% - Акцент2 3 3" xfId="213"/>
    <cellStyle name="20% - Акцент2 4" xfId="214"/>
    <cellStyle name="20% — акцент2 4" xfId="215"/>
    <cellStyle name="20% - Акцент2 4 2" xfId="216"/>
    <cellStyle name="20% - Акцент2 5" xfId="217"/>
    <cellStyle name="20% — акцент2 5" xfId="218"/>
    <cellStyle name="20% - Акцент2 5 2" xfId="219"/>
    <cellStyle name="20% - Акцент2 6" xfId="220"/>
    <cellStyle name="20% — акцент2 6" xfId="221"/>
    <cellStyle name="20% - Акцент2 6 2" xfId="222"/>
    <cellStyle name="20% - Акцент2 7" xfId="223"/>
    <cellStyle name="20% — акцент2 7" xfId="224"/>
    <cellStyle name="20% - Акцент2 7 2" xfId="225"/>
    <cellStyle name="20% - Акцент2 8" xfId="226"/>
    <cellStyle name="20% — акцент2 8" xfId="227"/>
    <cellStyle name="20% - Акцент2 9" xfId="228"/>
    <cellStyle name="20% — акцент2 9" xfId="229"/>
    <cellStyle name="20% — акцент2_!!!!!ТАБО" xfId="230"/>
    <cellStyle name="20% - Акцент3" xfId="231"/>
    <cellStyle name="20% — акцент3" xfId="232"/>
    <cellStyle name="20% - Акцент3 10" xfId="233"/>
    <cellStyle name="20% — акцент3 10" xfId="234"/>
    <cellStyle name="20% - Акцент3 11" xfId="235"/>
    <cellStyle name="20% — акцент3 11" xfId="236"/>
    <cellStyle name="20% - Акцент3 12" xfId="237"/>
    <cellStyle name="20% — акцент3 12" xfId="238"/>
    <cellStyle name="20% - Акцент3 13" xfId="239"/>
    <cellStyle name="20% — акцент3 13" xfId="240"/>
    <cellStyle name="20% - Акцент3 14" xfId="241"/>
    <cellStyle name="20% — акцент3 14" xfId="242"/>
    <cellStyle name="20% - Акцент3 15" xfId="243"/>
    <cellStyle name="20% — акцент3 15" xfId="244"/>
    <cellStyle name="20% - Акцент3 16" xfId="245"/>
    <cellStyle name="20% - Акцент3 17" xfId="246"/>
    <cellStyle name="20% - Акцент3 18" xfId="247"/>
    <cellStyle name="20% - Акцент3 19" xfId="248"/>
    <cellStyle name="20% - Акцент3 2" xfId="249"/>
    <cellStyle name="20% — акцент3 2" xfId="250"/>
    <cellStyle name="20% - Акцент3 2 10" xfId="251"/>
    <cellStyle name="20% - Акцент3 2 11" xfId="252"/>
    <cellStyle name="20% - Акцент3 2 12" xfId="253"/>
    <cellStyle name="20% - Акцент3 2 13" xfId="254"/>
    <cellStyle name="20% - Акцент3 2 14" xfId="255"/>
    <cellStyle name="20% - Акцент3 2 15" xfId="256"/>
    <cellStyle name="20% - Акцент3 2 16" xfId="257"/>
    <cellStyle name="20% - Акцент3 2 17" xfId="258"/>
    <cellStyle name="20% - Акцент3 2 2" xfId="259"/>
    <cellStyle name="20% — акцент3 2 2" xfId="260"/>
    <cellStyle name="20% - Акцент3 2 2 2" xfId="261"/>
    <cellStyle name="20% - Акцент3 2 3" xfId="262"/>
    <cellStyle name="20% - Акцент3 2 3 2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20" xfId="270"/>
    <cellStyle name="20% - Акцент3 21" xfId="271"/>
    <cellStyle name="20% - Акцент3 22" xfId="272"/>
    <cellStyle name="20% - Акцент3 23" xfId="273"/>
    <cellStyle name="20% - Акцент3 24" xfId="274"/>
    <cellStyle name="20% - Акцент3 3" xfId="275"/>
    <cellStyle name="20% — акцент3 3" xfId="276"/>
    <cellStyle name="20% - Акцент3 3 2" xfId="277"/>
    <cellStyle name="20% — акцент3 3 2" xfId="278"/>
    <cellStyle name="20% - Акцент3 3 3" xfId="279"/>
    <cellStyle name="20% - Акцент3 4" xfId="280"/>
    <cellStyle name="20% — акцент3 4" xfId="281"/>
    <cellStyle name="20% - Акцент3 4 2" xfId="282"/>
    <cellStyle name="20% - Акцент3 5" xfId="283"/>
    <cellStyle name="20% — акцент3 5" xfId="284"/>
    <cellStyle name="20% - Акцент3 5 2" xfId="285"/>
    <cellStyle name="20% - Акцент3 6" xfId="286"/>
    <cellStyle name="20% — акцент3 6" xfId="287"/>
    <cellStyle name="20% - Акцент3 6 2" xfId="288"/>
    <cellStyle name="20% - Акцент3 7" xfId="289"/>
    <cellStyle name="20% — акцент3 7" xfId="290"/>
    <cellStyle name="20% - Акцент3 7 2" xfId="291"/>
    <cellStyle name="20% - Акцент3 8" xfId="292"/>
    <cellStyle name="20% — акцент3 8" xfId="293"/>
    <cellStyle name="20% - Акцент3 9" xfId="294"/>
    <cellStyle name="20% — акцент3 9" xfId="295"/>
    <cellStyle name="20% — акцент3_!!!!!ТАБО" xfId="296"/>
    <cellStyle name="20% - Акцент4" xfId="297"/>
    <cellStyle name="20% — акцент4" xfId="298"/>
    <cellStyle name="20% - Акцент4 10" xfId="299"/>
    <cellStyle name="20% — акцент4 10" xfId="300"/>
    <cellStyle name="20% - Акцент4 11" xfId="301"/>
    <cellStyle name="20% — акцент4 11" xfId="302"/>
    <cellStyle name="20% - Акцент4 12" xfId="303"/>
    <cellStyle name="20% — акцент4 12" xfId="304"/>
    <cellStyle name="20% - Акцент4 13" xfId="305"/>
    <cellStyle name="20% — акцент4 13" xfId="306"/>
    <cellStyle name="20% - Акцент4 14" xfId="307"/>
    <cellStyle name="20% — акцент4 14" xfId="308"/>
    <cellStyle name="20% - Акцент4 15" xfId="309"/>
    <cellStyle name="20% — акцент4 15" xfId="310"/>
    <cellStyle name="20% - Акцент4 16" xfId="311"/>
    <cellStyle name="20% - Акцент4 17" xfId="312"/>
    <cellStyle name="20% - Акцент4 18" xfId="313"/>
    <cellStyle name="20% - Акцент4 19" xfId="314"/>
    <cellStyle name="20% - Акцент4 2" xfId="315"/>
    <cellStyle name="20% — акцент4 2" xfId="316"/>
    <cellStyle name="20% - Акцент4 2 10" xfId="317"/>
    <cellStyle name="20% - Акцент4 2 11" xfId="318"/>
    <cellStyle name="20% - Акцент4 2 12" xfId="319"/>
    <cellStyle name="20% - Акцент4 2 13" xfId="320"/>
    <cellStyle name="20% - Акцент4 2 14" xfId="321"/>
    <cellStyle name="20% - Акцент4 2 15" xfId="322"/>
    <cellStyle name="20% - Акцент4 2 16" xfId="323"/>
    <cellStyle name="20% - Акцент4 2 17" xfId="324"/>
    <cellStyle name="20% - Акцент4 2 2" xfId="325"/>
    <cellStyle name="20% — акцент4 2 2" xfId="326"/>
    <cellStyle name="20% - Акцент4 2 2 2" xfId="327"/>
    <cellStyle name="20% - Акцент4 2 3" xfId="328"/>
    <cellStyle name="20% - Акцент4 2 3 2" xfId="329"/>
    <cellStyle name="20% - Акцент4 2 4" xfId="330"/>
    <cellStyle name="20% - Акцент4 2 5" xfId="331"/>
    <cellStyle name="20% - Акцент4 2 6" xfId="332"/>
    <cellStyle name="20% - Акцент4 2 7" xfId="333"/>
    <cellStyle name="20% - Акцент4 2 8" xfId="334"/>
    <cellStyle name="20% - Акцент4 2 9" xfId="335"/>
    <cellStyle name="20% - Акцент4 20" xfId="336"/>
    <cellStyle name="20% - Акцент4 21" xfId="337"/>
    <cellStyle name="20% - Акцент4 22" xfId="338"/>
    <cellStyle name="20% - Акцент4 23" xfId="339"/>
    <cellStyle name="20% - Акцент4 24" xfId="340"/>
    <cellStyle name="20% - Акцент4 3" xfId="341"/>
    <cellStyle name="20% — акцент4 3" xfId="342"/>
    <cellStyle name="20% - Акцент4 3 2" xfId="343"/>
    <cellStyle name="20% — акцент4 3 2" xfId="344"/>
    <cellStyle name="20% - Акцент4 3 3" xfId="345"/>
    <cellStyle name="20% - Акцент4 4" xfId="346"/>
    <cellStyle name="20% — акцент4 4" xfId="347"/>
    <cellStyle name="20% - Акцент4 4 2" xfId="348"/>
    <cellStyle name="20% - Акцент4 5" xfId="349"/>
    <cellStyle name="20% — акцент4 5" xfId="350"/>
    <cellStyle name="20% - Акцент4 5 2" xfId="351"/>
    <cellStyle name="20% - Акцент4 6" xfId="352"/>
    <cellStyle name="20% — акцент4 6" xfId="353"/>
    <cellStyle name="20% - Акцент4 6 2" xfId="354"/>
    <cellStyle name="20% - Акцент4 7" xfId="355"/>
    <cellStyle name="20% — акцент4 7" xfId="356"/>
    <cellStyle name="20% - Акцент4 7 2" xfId="357"/>
    <cellStyle name="20% - Акцент4 8" xfId="358"/>
    <cellStyle name="20% — акцент4 8" xfId="359"/>
    <cellStyle name="20% - Акцент4 9" xfId="360"/>
    <cellStyle name="20% — акцент4 9" xfId="361"/>
    <cellStyle name="20% — акцент4_!!!!!ТАБО" xfId="362"/>
    <cellStyle name="20% - Акцент5" xfId="363"/>
    <cellStyle name="20% — акцент5" xfId="364"/>
    <cellStyle name="20% - Акцент5 10" xfId="365"/>
    <cellStyle name="20% — акцент5 10" xfId="366"/>
    <cellStyle name="20% - Акцент5 11" xfId="367"/>
    <cellStyle name="20% — акцент5 11" xfId="368"/>
    <cellStyle name="20% - Акцент5 12" xfId="369"/>
    <cellStyle name="20% — акцент5 12" xfId="370"/>
    <cellStyle name="20% - Акцент5 13" xfId="371"/>
    <cellStyle name="20% — акцент5 13" xfId="372"/>
    <cellStyle name="20% - Акцент5 14" xfId="373"/>
    <cellStyle name="20% — акцент5 14" xfId="374"/>
    <cellStyle name="20% - Акцент5 15" xfId="375"/>
    <cellStyle name="20% — акцент5 15" xfId="376"/>
    <cellStyle name="20% - Акцент5 16" xfId="377"/>
    <cellStyle name="20% - Акцент5 17" xfId="378"/>
    <cellStyle name="20% - Акцент5 18" xfId="379"/>
    <cellStyle name="20% - Акцент5 19" xfId="380"/>
    <cellStyle name="20% - Акцент5 2" xfId="381"/>
    <cellStyle name="20% — акцент5 2" xfId="382"/>
    <cellStyle name="20% - Акцент5 2 10" xfId="383"/>
    <cellStyle name="20% - Акцент5 2 11" xfId="384"/>
    <cellStyle name="20% - Акцент5 2 12" xfId="385"/>
    <cellStyle name="20% - Акцент5 2 13" xfId="386"/>
    <cellStyle name="20% - Акцент5 2 14" xfId="387"/>
    <cellStyle name="20% - Акцент5 2 15" xfId="388"/>
    <cellStyle name="20% - Акцент5 2 16" xfId="389"/>
    <cellStyle name="20% - Акцент5 2 17" xfId="390"/>
    <cellStyle name="20% - Акцент5 2 2" xfId="391"/>
    <cellStyle name="20% — акцент5 2 2" xfId="392"/>
    <cellStyle name="20% - Акцент5 2 3" xfId="393"/>
    <cellStyle name="20% - Акцент5 2 4" xfId="394"/>
    <cellStyle name="20% - Акцент5 2 5" xfId="395"/>
    <cellStyle name="20% - Акцент5 2 6" xfId="396"/>
    <cellStyle name="20% - Акцент5 2 7" xfId="397"/>
    <cellStyle name="20% - Акцент5 2 8" xfId="398"/>
    <cellStyle name="20% - Акцент5 2 9" xfId="399"/>
    <cellStyle name="20% - Акцент5 20" xfId="400"/>
    <cellStyle name="20% - Акцент5 21" xfId="401"/>
    <cellStyle name="20% - Акцент5 22" xfId="402"/>
    <cellStyle name="20% - Акцент5 23" xfId="403"/>
    <cellStyle name="20% - Акцент5 24" xfId="404"/>
    <cellStyle name="20% - Акцент5 3" xfId="405"/>
    <cellStyle name="20% — акцент5 3" xfId="406"/>
    <cellStyle name="20% - Акцент5 3 2" xfId="407"/>
    <cellStyle name="20% - Акцент5 3 3" xfId="408"/>
    <cellStyle name="20% - Акцент5 4" xfId="409"/>
    <cellStyle name="20% — акцент5 4" xfId="410"/>
    <cellStyle name="20% - Акцент5 4 2" xfId="411"/>
    <cellStyle name="20% - Акцент5 5" xfId="412"/>
    <cellStyle name="20% — акцент5 5" xfId="413"/>
    <cellStyle name="20% - Акцент5 5 2" xfId="414"/>
    <cellStyle name="20% - Акцент5 6" xfId="415"/>
    <cellStyle name="20% — акцент5 6" xfId="416"/>
    <cellStyle name="20% - Акцент5 6 2" xfId="417"/>
    <cellStyle name="20% - Акцент5 7" xfId="418"/>
    <cellStyle name="20% — акцент5 7" xfId="419"/>
    <cellStyle name="20% - Акцент5 7 2" xfId="420"/>
    <cellStyle name="20% - Акцент5 8" xfId="421"/>
    <cellStyle name="20% — акцент5 8" xfId="422"/>
    <cellStyle name="20% - Акцент5 9" xfId="423"/>
    <cellStyle name="20% — акцент5 9" xfId="424"/>
    <cellStyle name="20% — акцент5_!!!!!ТАБО" xfId="425"/>
    <cellStyle name="20% - Акцент6" xfId="426"/>
    <cellStyle name="20% — акцент6" xfId="427"/>
    <cellStyle name="20% - Акцент6 10" xfId="428"/>
    <cellStyle name="20% — акцент6 10" xfId="429"/>
    <cellStyle name="20% - Акцент6 11" xfId="430"/>
    <cellStyle name="20% — акцент6 11" xfId="431"/>
    <cellStyle name="20% - Акцент6 12" xfId="432"/>
    <cellStyle name="20% — акцент6 12" xfId="433"/>
    <cellStyle name="20% - Акцент6 13" xfId="434"/>
    <cellStyle name="20% — акцент6 13" xfId="435"/>
    <cellStyle name="20% - Акцент6 14" xfId="436"/>
    <cellStyle name="20% — акцент6 14" xfId="437"/>
    <cellStyle name="20% - Акцент6 15" xfId="438"/>
    <cellStyle name="20% — акцент6 15" xfId="439"/>
    <cellStyle name="20% - Акцент6 16" xfId="440"/>
    <cellStyle name="20% - Акцент6 17" xfId="441"/>
    <cellStyle name="20% - Акцент6 18" xfId="442"/>
    <cellStyle name="20% - Акцент6 19" xfId="443"/>
    <cellStyle name="20% - Акцент6 2" xfId="444"/>
    <cellStyle name="20% — акцент6 2" xfId="445"/>
    <cellStyle name="20% - Акцент6 2 10" xfId="446"/>
    <cellStyle name="20% - Акцент6 2 11" xfId="447"/>
    <cellStyle name="20% - Акцент6 2 12" xfId="448"/>
    <cellStyle name="20% - Акцент6 2 13" xfId="449"/>
    <cellStyle name="20% - Акцент6 2 14" xfId="450"/>
    <cellStyle name="20% - Акцент6 2 15" xfId="451"/>
    <cellStyle name="20% - Акцент6 2 16" xfId="452"/>
    <cellStyle name="20% - Акцент6 2 17" xfId="453"/>
    <cellStyle name="20% - Акцент6 2 2" xfId="454"/>
    <cellStyle name="20% — акцент6 2 2" xfId="455"/>
    <cellStyle name="20% - Акцент6 2 2 2" xfId="456"/>
    <cellStyle name="20% - Акцент6 2 3" xfId="457"/>
    <cellStyle name="20% - Акцент6 2 3 2" xfId="458"/>
    <cellStyle name="20% - Акцент6 2 4" xfId="459"/>
    <cellStyle name="20% - Акцент6 2 5" xfId="460"/>
    <cellStyle name="20% - Акцент6 2 6" xfId="461"/>
    <cellStyle name="20% - Акцент6 2 7" xfId="462"/>
    <cellStyle name="20% - Акцент6 2 8" xfId="463"/>
    <cellStyle name="20% - Акцент6 2 9" xfId="464"/>
    <cellStyle name="20% - Акцент6 20" xfId="465"/>
    <cellStyle name="20% - Акцент6 21" xfId="466"/>
    <cellStyle name="20% - Акцент6 22" xfId="467"/>
    <cellStyle name="20% - Акцент6 23" xfId="468"/>
    <cellStyle name="20% - Акцент6 24" xfId="469"/>
    <cellStyle name="20% - Акцент6 3" xfId="470"/>
    <cellStyle name="20% — акцент6 3" xfId="471"/>
    <cellStyle name="20% - Акцент6 3 2" xfId="472"/>
    <cellStyle name="20% — акцент6 3 2" xfId="473"/>
    <cellStyle name="20% - Акцент6 3 3" xfId="474"/>
    <cellStyle name="20% - Акцент6 4" xfId="475"/>
    <cellStyle name="20% — акцент6 4" xfId="476"/>
    <cellStyle name="20% - Акцент6 4 2" xfId="477"/>
    <cellStyle name="20% - Акцент6 5" xfId="478"/>
    <cellStyle name="20% — акцент6 5" xfId="479"/>
    <cellStyle name="20% - Акцент6 5 2" xfId="480"/>
    <cellStyle name="20% - Акцент6 6" xfId="481"/>
    <cellStyle name="20% — акцент6 6" xfId="482"/>
    <cellStyle name="20% - Акцент6 6 2" xfId="483"/>
    <cellStyle name="20% - Акцент6 7" xfId="484"/>
    <cellStyle name="20% — акцент6 7" xfId="485"/>
    <cellStyle name="20% - Акцент6 7 2" xfId="486"/>
    <cellStyle name="20% - Акцент6 8" xfId="487"/>
    <cellStyle name="20% — акцент6 8" xfId="488"/>
    <cellStyle name="20% - Акцент6 9" xfId="489"/>
    <cellStyle name="20% — акцент6 9" xfId="490"/>
    <cellStyle name="20% — акцент6_!!!!!ТАБО" xfId="491"/>
    <cellStyle name="20% – Акцентування1" xfId="492"/>
    <cellStyle name="20% – Акцентування1 2" xfId="493"/>
    <cellStyle name="20% – Акцентування1 2 2" xfId="494"/>
    <cellStyle name="20% – Акцентування1 2 3" xfId="495"/>
    <cellStyle name="20% – Акцентування1 2 4" xfId="496"/>
    <cellStyle name="20% – Акцентування1 2 5" xfId="497"/>
    <cellStyle name="20% – Акцентування1 3" xfId="498"/>
    <cellStyle name="20% – Акцентування2" xfId="499"/>
    <cellStyle name="20% – Акцентування2 2" xfId="500"/>
    <cellStyle name="20% – Акцентування2 2 2" xfId="501"/>
    <cellStyle name="20% – Акцентування2 2 3" xfId="502"/>
    <cellStyle name="20% – Акцентування2 2 4" xfId="503"/>
    <cellStyle name="20% – Акцентування2 2 5" xfId="504"/>
    <cellStyle name="20% – Акцентування2 3" xfId="505"/>
    <cellStyle name="20% – Акцентування3" xfId="506"/>
    <cellStyle name="20% – Акцентування3 2" xfId="507"/>
    <cellStyle name="20% – Акцентування3 2 2" xfId="508"/>
    <cellStyle name="20% – Акцентування3 2 3" xfId="509"/>
    <cellStyle name="20% – Акцентування3 2 4" xfId="510"/>
    <cellStyle name="20% – Акцентування3 2 5" xfId="511"/>
    <cellStyle name="20% – Акцентування3 3" xfId="512"/>
    <cellStyle name="20% – Акцентування4" xfId="513"/>
    <cellStyle name="20% – Акцентування4 2" xfId="514"/>
    <cellStyle name="20% – Акцентування4 2 2" xfId="515"/>
    <cellStyle name="20% – Акцентування4 2 3" xfId="516"/>
    <cellStyle name="20% – Акцентування4 2 4" xfId="517"/>
    <cellStyle name="20% – Акцентування4 2 5" xfId="518"/>
    <cellStyle name="20% – Акцентування4 3" xfId="519"/>
    <cellStyle name="20% – Акцентування5" xfId="520"/>
    <cellStyle name="20% – Акцентування5 2" xfId="521"/>
    <cellStyle name="20% – Акцентування5 2 2" xfId="522"/>
    <cellStyle name="20% – Акцентування5 2 3" xfId="523"/>
    <cellStyle name="20% – Акцентування5 2 4" xfId="524"/>
    <cellStyle name="20% – Акцентування5 2 5" xfId="525"/>
    <cellStyle name="20% – Акцентування5 3" xfId="526"/>
    <cellStyle name="20% – Акцентування6" xfId="527"/>
    <cellStyle name="20% – Акцентування6 2" xfId="528"/>
    <cellStyle name="20% – Акцентування6 2 2" xfId="529"/>
    <cellStyle name="20% – Акцентування6 2 3" xfId="530"/>
    <cellStyle name="20% – Акцентування6 2 4" xfId="531"/>
    <cellStyle name="20% – Акцентування6 2 5" xfId="532"/>
    <cellStyle name="20% – Акцентування6 3" xfId="533"/>
    <cellStyle name="40% - Accent1" xfId="534"/>
    <cellStyle name="40% - Accent1 2" xfId="535"/>
    <cellStyle name="40% - Accent1 2 2" xfId="536"/>
    <cellStyle name="40% - Accent1 2 3" xfId="537"/>
    <cellStyle name="40% - Accent1 2 4" xfId="538"/>
    <cellStyle name="40% - Accent1 2 5" xfId="539"/>
    <cellStyle name="40% - Accent1 3" xfId="540"/>
    <cellStyle name="40% - Accent1 4" xfId="541"/>
    <cellStyle name="40% - Accent1 5" xfId="542"/>
    <cellStyle name="40% - Accent1 6" xfId="543"/>
    <cellStyle name="40% - Accent1 7" xfId="544"/>
    <cellStyle name="40% - Accent1 8" xfId="545"/>
    <cellStyle name="40% - Accent1_січень-жовтень" xfId="546"/>
    <cellStyle name="40% - Accent2" xfId="547"/>
    <cellStyle name="40% - Accent2 2" xfId="548"/>
    <cellStyle name="40% - Accent2 2 2" xfId="549"/>
    <cellStyle name="40% - Accent2 2 3" xfId="550"/>
    <cellStyle name="40% - Accent2 2 4" xfId="551"/>
    <cellStyle name="40% - Accent2 2 5" xfId="552"/>
    <cellStyle name="40% - Accent2 3" xfId="553"/>
    <cellStyle name="40% - Accent2 4" xfId="554"/>
    <cellStyle name="40% - Accent2 5" xfId="555"/>
    <cellStyle name="40% - Accent2 6" xfId="556"/>
    <cellStyle name="40% - Accent2 7" xfId="557"/>
    <cellStyle name="40% - Accent2_січень-жовтень" xfId="558"/>
    <cellStyle name="40% - Accent3" xfId="559"/>
    <cellStyle name="40% - Accent3 2" xfId="560"/>
    <cellStyle name="40% - Accent3 2 2" xfId="561"/>
    <cellStyle name="40% - Accent3 2 3" xfId="562"/>
    <cellStyle name="40% - Accent3 2 4" xfId="563"/>
    <cellStyle name="40% - Accent3 2 5" xfId="564"/>
    <cellStyle name="40% - Accent3 3" xfId="565"/>
    <cellStyle name="40% - Accent3 3 2" xfId="566"/>
    <cellStyle name="40% - Accent3 4" xfId="567"/>
    <cellStyle name="40% - Accent3 5" xfId="568"/>
    <cellStyle name="40% - Accent3 6" xfId="569"/>
    <cellStyle name="40% - Accent3 7" xfId="570"/>
    <cellStyle name="40% - Accent3 8" xfId="571"/>
    <cellStyle name="40% - Accent3_січень-жовтень" xfId="572"/>
    <cellStyle name="40% - Accent4" xfId="573"/>
    <cellStyle name="40% - Accent4 2" xfId="574"/>
    <cellStyle name="40% - Accent4 2 2" xfId="575"/>
    <cellStyle name="40% - Accent4 2 3" xfId="576"/>
    <cellStyle name="40% - Accent4 2 4" xfId="577"/>
    <cellStyle name="40% - Accent4 2 5" xfId="578"/>
    <cellStyle name="40% - Accent4 3" xfId="579"/>
    <cellStyle name="40% - Accent4 3 2" xfId="580"/>
    <cellStyle name="40% - Accent4 4" xfId="581"/>
    <cellStyle name="40% - Accent4 5" xfId="582"/>
    <cellStyle name="40% - Accent4 6" xfId="583"/>
    <cellStyle name="40% - Accent4 7" xfId="584"/>
    <cellStyle name="40% - Accent4 8" xfId="585"/>
    <cellStyle name="40% - Accent4_січень-жовтень" xfId="586"/>
    <cellStyle name="40% - Accent5" xfId="587"/>
    <cellStyle name="40% - Accent5 2" xfId="588"/>
    <cellStyle name="40% - Accent5 2 2" xfId="589"/>
    <cellStyle name="40% - Accent5 2 3" xfId="590"/>
    <cellStyle name="40% - Accent5 2 4" xfId="591"/>
    <cellStyle name="40% - Accent5 2 5" xfId="592"/>
    <cellStyle name="40% - Accent5 3" xfId="593"/>
    <cellStyle name="40% - Accent5 4" xfId="594"/>
    <cellStyle name="40% - Accent5 5" xfId="595"/>
    <cellStyle name="40% - Accent5 6" xfId="596"/>
    <cellStyle name="40% - Accent5 7" xfId="597"/>
    <cellStyle name="40% - Accent5 8" xfId="598"/>
    <cellStyle name="40% - Accent5_січень-жовтень" xfId="599"/>
    <cellStyle name="40% - Accent6" xfId="600"/>
    <cellStyle name="40% - Accent6 2" xfId="601"/>
    <cellStyle name="40% - Accent6 2 2" xfId="602"/>
    <cellStyle name="40% - Accent6 2 3" xfId="603"/>
    <cellStyle name="40% - Accent6 2 4" xfId="604"/>
    <cellStyle name="40% - Accent6 2 5" xfId="605"/>
    <cellStyle name="40% - Accent6 3" xfId="606"/>
    <cellStyle name="40% - Accent6 3 2" xfId="607"/>
    <cellStyle name="40% - Accent6 4" xfId="608"/>
    <cellStyle name="40% - Accent6 5" xfId="609"/>
    <cellStyle name="40% - Accent6 6" xfId="610"/>
    <cellStyle name="40% - Accent6 7" xfId="611"/>
    <cellStyle name="40% - Accent6 8" xfId="612"/>
    <cellStyle name="40% - Accent6_січень-жовтень" xfId="613"/>
    <cellStyle name="40% - Акцент1" xfId="614"/>
    <cellStyle name="40% — акцент1" xfId="615"/>
    <cellStyle name="40% - Акцент1 10" xfId="616"/>
    <cellStyle name="40% — акцент1 10" xfId="617"/>
    <cellStyle name="40% - Акцент1 11" xfId="618"/>
    <cellStyle name="40% — акцент1 11" xfId="619"/>
    <cellStyle name="40% - Акцент1 12" xfId="620"/>
    <cellStyle name="40% — акцент1 12" xfId="621"/>
    <cellStyle name="40% - Акцент1 13" xfId="622"/>
    <cellStyle name="40% — акцент1 13" xfId="623"/>
    <cellStyle name="40% - Акцент1 14" xfId="624"/>
    <cellStyle name="40% — акцент1 14" xfId="625"/>
    <cellStyle name="40% - Акцент1 15" xfId="626"/>
    <cellStyle name="40% — акцент1 15" xfId="627"/>
    <cellStyle name="40% - Акцент1 16" xfId="628"/>
    <cellStyle name="40% - Акцент1 17" xfId="629"/>
    <cellStyle name="40% - Акцент1 18" xfId="630"/>
    <cellStyle name="40% - Акцент1 19" xfId="631"/>
    <cellStyle name="40% - Акцент1 2" xfId="632"/>
    <cellStyle name="40% — акцент1 2" xfId="633"/>
    <cellStyle name="40% - Акцент1 2 10" xfId="634"/>
    <cellStyle name="40% - Акцент1 2 11" xfId="635"/>
    <cellStyle name="40% - Акцент1 2 12" xfId="636"/>
    <cellStyle name="40% - Акцент1 2 13" xfId="637"/>
    <cellStyle name="40% - Акцент1 2 14" xfId="638"/>
    <cellStyle name="40% - Акцент1 2 15" xfId="639"/>
    <cellStyle name="40% - Акцент1 2 16" xfId="640"/>
    <cellStyle name="40% - Акцент1 2 17" xfId="641"/>
    <cellStyle name="40% - Акцент1 2 2" xfId="642"/>
    <cellStyle name="40% — акцент1 2 2" xfId="643"/>
    <cellStyle name="40% - Акцент1 2 2 2" xfId="644"/>
    <cellStyle name="40% - Акцент1 2 3" xfId="645"/>
    <cellStyle name="40% - Акцент1 2 3 2" xfId="646"/>
    <cellStyle name="40% - Акцент1 2 4" xfId="647"/>
    <cellStyle name="40% - Акцент1 2 5" xfId="648"/>
    <cellStyle name="40% - Акцент1 2 6" xfId="649"/>
    <cellStyle name="40% - Акцент1 2 7" xfId="650"/>
    <cellStyle name="40% - Акцент1 2 8" xfId="651"/>
    <cellStyle name="40% - Акцент1 2 9" xfId="652"/>
    <cellStyle name="40% - Акцент1 20" xfId="653"/>
    <cellStyle name="40% - Акцент1 21" xfId="654"/>
    <cellStyle name="40% - Акцент1 22" xfId="655"/>
    <cellStyle name="40% - Акцент1 23" xfId="656"/>
    <cellStyle name="40% - Акцент1 24" xfId="657"/>
    <cellStyle name="40% - Акцент1 3" xfId="658"/>
    <cellStyle name="40% — акцент1 3" xfId="659"/>
    <cellStyle name="40% - Акцент1 3 2" xfId="660"/>
    <cellStyle name="40% — акцент1 3 2" xfId="661"/>
    <cellStyle name="40% - Акцент1 3 3" xfId="662"/>
    <cellStyle name="40% - Акцент1 4" xfId="663"/>
    <cellStyle name="40% — акцент1 4" xfId="664"/>
    <cellStyle name="40% - Акцент1 4 2" xfId="665"/>
    <cellStyle name="40% - Акцент1 5" xfId="666"/>
    <cellStyle name="40% — акцент1 5" xfId="667"/>
    <cellStyle name="40% - Акцент1 5 2" xfId="668"/>
    <cellStyle name="40% - Акцент1 6" xfId="669"/>
    <cellStyle name="40% — акцент1 6" xfId="670"/>
    <cellStyle name="40% - Акцент1 6 2" xfId="671"/>
    <cellStyle name="40% - Акцент1 7" xfId="672"/>
    <cellStyle name="40% — акцент1 7" xfId="673"/>
    <cellStyle name="40% - Акцент1 7 2" xfId="674"/>
    <cellStyle name="40% - Акцент1 8" xfId="675"/>
    <cellStyle name="40% — акцент1 8" xfId="676"/>
    <cellStyle name="40% - Акцент1 9" xfId="677"/>
    <cellStyle name="40% — акцент1 9" xfId="678"/>
    <cellStyle name="40% — акцент1_!!!!!ТАБО" xfId="679"/>
    <cellStyle name="40% - Акцент2" xfId="680"/>
    <cellStyle name="40% — акцент2" xfId="681"/>
    <cellStyle name="40% - Акцент2 10" xfId="682"/>
    <cellStyle name="40% — акцент2 10" xfId="683"/>
    <cellStyle name="40% - Акцент2 11" xfId="684"/>
    <cellStyle name="40% — акцент2 11" xfId="685"/>
    <cellStyle name="40% - Акцент2 12" xfId="686"/>
    <cellStyle name="40% — акцент2 12" xfId="687"/>
    <cellStyle name="40% - Акцент2 13" xfId="688"/>
    <cellStyle name="40% — акцент2 13" xfId="689"/>
    <cellStyle name="40% - Акцент2 14" xfId="690"/>
    <cellStyle name="40% — акцент2 14" xfId="691"/>
    <cellStyle name="40% - Акцент2 15" xfId="692"/>
    <cellStyle name="40% — акцент2 15" xfId="693"/>
    <cellStyle name="40% - Акцент2 16" xfId="694"/>
    <cellStyle name="40% - Акцент2 17" xfId="695"/>
    <cellStyle name="40% - Акцент2 18" xfId="696"/>
    <cellStyle name="40% - Акцент2 19" xfId="697"/>
    <cellStyle name="40% - Акцент2 2" xfId="698"/>
    <cellStyle name="40% — акцент2 2" xfId="699"/>
    <cellStyle name="40% - Акцент2 2 10" xfId="700"/>
    <cellStyle name="40% - Акцент2 2 11" xfId="701"/>
    <cellStyle name="40% - Акцент2 2 12" xfId="702"/>
    <cellStyle name="40% - Акцент2 2 13" xfId="703"/>
    <cellStyle name="40% - Акцент2 2 14" xfId="704"/>
    <cellStyle name="40% - Акцент2 2 15" xfId="705"/>
    <cellStyle name="40% - Акцент2 2 16" xfId="706"/>
    <cellStyle name="40% - Акцент2 2 17" xfId="707"/>
    <cellStyle name="40% - Акцент2 2 2" xfId="708"/>
    <cellStyle name="40% — акцент2 2 2" xfId="709"/>
    <cellStyle name="40% - Акцент2 2 3" xfId="710"/>
    <cellStyle name="40% - Акцент2 2 4" xfId="711"/>
    <cellStyle name="40% - Акцент2 2 5" xfId="712"/>
    <cellStyle name="40% - Акцент2 2 6" xfId="713"/>
    <cellStyle name="40% - Акцент2 2 7" xfId="714"/>
    <cellStyle name="40% - Акцент2 2 8" xfId="715"/>
    <cellStyle name="40% - Акцент2 2 9" xfId="716"/>
    <cellStyle name="40% - Акцент2 20" xfId="717"/>
    <cellStyle name="40% - Акцент2 21" xfId="718"/>
    <cellStyle name="40% - Акцент2 22" xfId="719"/>
    <cellStyle name="40% - Акцент2 23" xfId="720"/>
    <cellStyle name="40% - Акцент2 24" xfId="721"/>
    <cellStyle name="40% - Акцент2 3" xfId="722"/>
    <cellStyle name="40% — акцент2 3" xfId="723"/>
    <cellStyle name="40% - Акцент2 3 2" xfId="724"/>
    <cellStyle name="40% - Акцент2 3 3" xfId="725"/>
    <cellStyle name="40% - Акцент2 4" xfId="726"/>
    <cellStyle name="40% — акцент2 4" xfId="727"/>
    <cellStyle name="40% - Акцент2 4 2" xfId="728"/>
    <cellStyle name="40% - Акцент2 5" xfId="729"/>
    <cellStyle name="40% — акцент2 5" xfId="730"/>
    <cellStyle name="40% - Акцент2 5 2" xfId="731"/>
    <cellStyle name="40% - Акцент2 6" xfId="732"/>
    <cellStyle name="40% — акцент2 6" xfId="733"/>
    <cellStyle name="40% - Акцент2 6 2" xfId="734"/>
    <cellStyle name="40% - Акцент2 7" xfId="735"/>
    <cellStyle name="40% — акцент2 7" xfId="736"/>
    <cellStyle name="40% - Акцент2 7 2" xfId="737"/>
    <cellStyle name="40% - Акцент2 8" xfId="738"/>
    <cellStyle name="40% — акцент2 8" xfId="739"/>
    <cellStyle name="40% - Акцент2 9" xfId="740"/>
    <cellStyle name="40% — акцент2 9" xfId="741"/>
    <cellStyle name="40% — акцент2_!!!!!ТАБО" xfId="742"/>
    <cellStyle name="40% - Акцент3" xfId="743"/>
    <cellStyle name="40% — акцент3" xfId="744"/>
    <cellStyle name="40% - Акцент3 10" xfId="745"/>
    <cellStyle name="40% — акцент3 10" xfId="746"/>
    <cellStyle name="40% - Акцент3 11" xfId="747"/>
    <cellStyle name="40% — акцент3 11" xfId="748"/>
    <cellStyle name="40% - Акцент3 12" xfId="749"/>
    <cellStyle name="40% — акцент3 12" xfId="750"/>
    <cellStyle name="40% - Акцент3 13" xfId="751"/>
    <cellStyle name="40% — акцент3 13" xfId="752"/>
    <cellStyle name="40% - Акцент3 14" xfId="753"/>
    <cellStyle name="40% — акцент3 14" xfId="754"/>
    <cellStyle name="40% - Акцент3 15" xfId="755"/>
    <cellStyle name="40% — акцент3 15" xfId="756"/>
    <cellStyle name="40% - Акцент3 16" xfId="757"/>
    <cellStyle name="40% - Акцент3 17" xfId="758"/>
    <cellStyle name="40% - Акцент3 18" xfId="759"/>
    <cellStyle name="40% - Акцент3 19" xfId="760"/>
    <cellStyle name="40% - Акцент3 2" xfId="761"/>
    <cellStyle name="40% — акцент3 2" xfId="762"/>
    <cellStyle name="40% - Акцент3 2 10" xfId="763"/>
    <cellStyle name="40% - Акцент3 2 11" xfId="764"/>
    <cellStyle name="40% - Акцент3 2 12" xfId="765"/>
    <cellStyle name="40% - Акцент3 2 13" xfId="766"/>
    <cellStyle name="40% - Акцент3 2 14" xfId="767"/>
    <cellStyle name="40% - Акцент3 2 15" xfId="768"/>
    <cellStyle name="40% - Акцент3 2 16" xfId="769"/>
    <cellStyle name="40% - Акцент3 2 17" xfId="770"/>
    <cellStyle name="40% - Акцент3 2 2" xfId="771"/>
    <cellStyle name="40% — акцент3 2 2" xfId="772"/>
    <cellStyle name="40% - Акцент3 2 2 2" xfId="773"/>
    <cellStyle name="40% - Акцент3 2 3" xfId="774"/>
    <cellStyle name="40% - Акцент3 2 3 2" xfId="775"/>
    <cellStyle name="40% - Акцент3 2 4" xfId="776"/>
    <cellStyle name="40% - Акцент3 2 5" xfId="777"/>
    <cellStyle name="40% - Акцент3 2 6" xfId="778"/>
    <cellStyle name="40% - Акцент3 2 7" xfId="779"/>
    <cellStyle name="40% - Акцент3 2 8" xfId="780"/>
    <cellStyle name="40% - Акцент3 2 9" xfId="781"/>
    <cellStyle name="40% - Акцент3 20" xfId="782"/>
    <cellStyle name="40% - Акцент3 21" xfId="783"/>
    <cellStyle name="40% - Акцент3 22" xfId="784"/>
    <cellStyle name="40% - Акцент3 23" xfId="785"/>
    <cellStyle name="40% - Акцент3 24" xfId="786"/>
    <cellStyle name="40% - Акцент3 3" xfId="787"/>
    <cellStyle name="40% — акцент3 3" xfId="788"/>
    <cellStyle name="40% - Акцент3 3 2" xfId="789"/>
    <cellStyle name="40% — акцент3 3 2" xfId="790"/>
    <cellStyle name="40% - Акцент3 3 3" xfId="791"/>
    <cellStyle name="40% - Акцент3 4" xfId="792"/>
    <cellStyle name="40% — акцент3 4" xfId="793"/>
    <cellStyle name="40% - Акцент3 4 2" xfId="794"/>
    <cellStyle name="40% - Акцент3 5" xfId="795"/>
    <cellStyle name="40% — акцент3 5" xfId="796"/>
    <cellStyle name="40% - Акцент3 5 2" xfId="797"/>
    <cellStyle name="40% - Акцент3 6" xfId="798"/>
    <cellStyle name="40% — акцент3 6" xfId="799"/>
    <cellStyle name="40% - Акцент3 6 2" xfId="800"/>
    <cellStyle name="40% - Акцент3 7" xfId="801"/>
    <cellStyle name="40% — акцент3 7" xfId="802"/>
    <cellStyle name="40% - Акцент3 7 2" xfId="803"/>
    <cellStyle name="40% - Акцент3 8" xfId="804"/>
    <cellStyle name="40% — акцент3 8" xfId="805"/>
    <cellStyle name="40% - Акцент3 9" xfId="806"/>
    <cellStyle name="40% — акцент3 9" xfId="807"/>
    <cellStyle name="40% — акцент3_!!!!!ТАБО" xfId="808"/>
    <cellStyle name="40% - Акцент4" xfId="809"/>
    <cellStyle name="40% — акцент4" xfId="810"/>
    <cellStyle name="40% - Акцент4 10" xfId="811"/>
    <cellStyle name="40% — акцент4 10" xfId="812"/>
    <cellStyle name="40% - Акцент4 11" xfId="813"/>
    <cellStyle name="40% — акцент4 11" xfId="814"/>
    <cellStyle name="40% - Акцент4 12" xfId="815"/>
    <cellStyle name="40% — акцент4 12" xfId="816"/>
    <cellStyle name="40% - Акцент4 13" xfId="817"/>
    <cellStyle name="40% — акцент4 13" xfId="818"/>
    <cellStyle name="40% - Акцент4 14" xfId="819"/>
    <cellStyle name="40% — акцент4 14" xfId="820"/>
    <cellStyle name="40% - Акцент4 15" xfId="821"/>
    <cellStyle name="40% — акцент4 15" xfId="822"/>
    <cellStyle name="40% - Акцент4 16" xfId="823"/>
    <cellStyle name="40% - Акцент4 17" xfId="824"/>
    <cellStyle name="40% - Акцент4 18" xfId="825"/>
    <cellStyle name="40% - Акцент4 19" xfId="826"/>
    <cellStyle name="40% - Акцент4 2" xfId="827"/>
    <cellStyle name="40% — акцент4 2" xfId="828"/>
    <cellStyle name="40% - Акцент4 2 10" xfId="829"/>
    <cellStyle name="40% - Акцент4 2 11" xfId="830"/>
    <cellStyle name="40% - Акцент4 2 12" xfId="831"/>
    <cellStyle name="40% - Акцент4 2 13" xfId="832"/>
    <cellStyle name="40% - Акцент4 2 14" xfId="833"/>
    <cellStyle name="40% - Акцент4 2 15" xfId="834"/>
    <cellStyle name="40% - Акцент4 2 16" xfId="835"/>
    <cellStyle name="40% - Акцент4 2 17" xfId="836"/>
    <cellStyle name="40% - Акцент4 2 2" xfId="837"/>
    <cellStyle name="40% — акцент4 2 2" xfId="838"/>
    <cellStyle name="40% - Акцент4 2 2 2" xfId="839"/>
    <cellStyle name="40% - Акцент4 2 3" xfId="840"/>
    <cellStyle name="40% - Акцент4 2 3 2" xfId="841"/>
    <cellStyle name="40% - Акцент4 2 4" xfId="842"/>
    <cellStyle name="40% - Акцент4 2 5" xfId="843"/>
    <cellStyle name="40% - Акцент4 2 6" xfId="844"/>
    <cellStyle name="40% - Акцент4 2 7" xfId="845"/>
    <cellStyle name="40% - Акцент4 2 8" xfId="846"/>
    <cellStyle name="40% - Акцент4 2 9" xfId="847"/>
    <cellStyle name="40% - Акцент4 20" xfId="848"/>
    <cellStyle name="40% - Акцент4 21" xfId="849"/>
    <cellStyle name="40% - Акцент4 22" xfId="850"/>
    <cellStyle name="40% - Акцент4 23" xfId="851"/>
    <cellStyle name="40% - Акцент4 24" xfId="852"/>
    <cellStyle name="40% - Акцент4 3" xfId="853"/>
    <cellStyle name="40% — акцент4 3" xfId="854"/>
    <cellStyle name="40% - Акцент4 3 2" xfId="855"/>
    <cellStyle name="40% — акцент4 3 2" xfId="856"/>
    <cellStyle name="40% - Акцент4 3 3" xfId="857"/>
    <cellStyle name="40% - Акцент4 4" xfId="858"/>
    <cellStyle name="40% — акцент4 4" xfId="859"/>
    <cellStyle name="40% - Акцент4 4 2" xfId="860"/>
    <cellStyle name="40% - Акцент4 5" xfId="861"/>
    <cellStyle name="40% — акцент4 5" xfId="862"/>
    <cellStyle name="40% - Акцент4 5 2" xfId="863"/>
    <cellStyle name="40% - Акцент4 6" xfId="864"/>
    <cellStyle name="40% — акцент4 6" xfId="865"/>
    <cellStyle name="40% - Акцент4 6 2" xfId="866"/>
    <cellStyle name="40% - Акцент4 7" xfId="867"/>
    <cellStyle name="40% — акцент4 7" xfId="868"/>
    <cellStyle name="40% - Акцент4 7 2" xfId="869"/>
    <cellStyle name="40% - Акцент4 8" xfId="870"/>
    <cellStyle name="40% — акцент4 8" xfId="871"/>
    <cellStyle name="40% - Акцент4 9" xfId="872"/>
    <cellStyle name="40% — акцент4 9" xfId="873"/>
    <cellStyle name="40% — акцент4_!!!!!ТАБО" xfId="874"/>
    <cellStyle name="40% - Акцент5" xfId="875"/>
    <cellStyle name="40% — акцент5" xfId="876"/>
    <cellStyle name="40% - Акцент5 10" xfId="877"/>
    <cellStyle name="40% — акцент5 10" xfId="878"/>
    <cellStyle name="40% - Акцент5 11" xfId="879"/>
    <cellStyle name="40% — акцент5 11" xfId="880"/>
    <cellStyle name="40% - Акцент5 12" xfId="881"/>
    <cellStyle name="40% — акцент5 12" xfId="882"/>
    <cellStyle name="40% - Акцент5 13" xfId="883"/>
    <cellStyle name="40% — акцент5 13" xfId="884"/>
    <cellStyle name="40% - Акцент5 14" xfId="885"/>
    <cellStyle name="40% — акцент5 14" xfId="886"/>
    <cellStyle name="40% - Акцент5 15" xfId="887"/>
    <cellStyle name="40% — акцент5 15" xfId="888"/>
    <cellStyle name="40% - Акцент5 16" xfId="889"/>
    <cellStyle name="40% - Акцент5 17" xfId="890"/>
    <cellStyle name="40% - Акцент5 18" xfId="891"/>
    <cellStyle name="40% - Акцент5 19" xfId="892"/>
    <cellStyle name="40% - Акцент5 2" xfId="893"/>
    <cellStyle name="40% — акцент5 2" xfId="894"/>
    <cellStyle name="40% - Акцент5 2 10" xfId="895"/>
    <cellStyle name="40% - Акцент5 2 11" xfId="896"/>
    <cellStyle name="40% - Акцент5 2 12" xfId="897"/>
    <cellStyle name="40% - Акцент5 2 13" xfId="898"/>
    <cellStyle name="40% - Акцент5 2 14" xfId="899"/>
    <cellStyle name="40% - Акцент5 2 15" xfId="900"/>
    <cellStyle name="40% - Акцент5 2 16" xfId="901"/>
    <cellStyle name="40% - Акцент5 2 17" xfId="902"/>
    <cellStyle name="40% - Акцент5 2 2" xfId="903"/>
    <cellStyle name="40% — акцент5 2 2" xfId="904"/>
    <cellStyle name="40% - Акцент5 2 2 2" xfId="905"/>
    <cellStyle name="40% - Акцент5 2 3" xfId="906"/>
    <cellStyle name="40% - Акцент5 2 3 2" xfId="907"/>
    <cellStyle name="40% - Акцент5 2 4" xfId="908"/>
    <cellStyle name="40% - Акцент5 2 5" xfId="909"/>
    <cellStyle name="40% - Акцент5 2 6" xfId="910"/>
    <cellStyle name="40% - Акцент5 2 7" xfId="911"/>
    <cellStyle name="40% - Акцент5 2 8" xfId="912"/>
    <cellStyle name="40% - Акцент5 2 9" xfId="913"/>
    <cellStyle name="40% - Акцент5 20" xfId="914"/>
    <cellStyle name="40% - Акцент5 21" xfId="915"/>
    <cellStyle name="40% - Акцент5 22" xfId="916"/>
    <cellStyle name="40% - Акцент5 23" xfId="917"/>
    <cellStyle name="40% - Акцент5 24" xfId="918"/>
    <cellStyle name="40% - Акцент5 3" xfId="919"/>
    <cellStyle name="40% — акцент5 3" xfId="920"/>
    <cellStyle name="40% - Акцент5 3 2" xfId="921"/>
    <cellStyle name="40% — акцент5 3 2" xfId="922"/>
    <cellStyle name="40% - Акцент5 3 3" xfId="923"/>
    <cellStyle name="40% - Акцент5 4" xfId="924"/>
    <cellStyle name="40% — акцент5 4" xfId="925"/>
    <cellStyle name="40% - Акцент5 4 2" xfId="926"/>
    <cellStyle name="40% - Акцент5 5" xfId="927"/>
    <cellStyle name="40% — акцент5 5" xfId="928"/>
    <cellStyle name="40% - Акцент5 5 2" xfId="929"/>
    <cellStyle name="40% - Акцент5 6" xfId="930"/>
    <cellStyle name="40% — акцент5 6" xfId="931"/>
    <cellStyle name="40% - Акцент5 6 2" xfId="932"/>
    <cellStyle name="40% - Акцент5 7" xfId="933"/>
    <cellStyle name="40% — акцент5 7" xfId="934"/>
    <cellStyle name="40% - Акцент5 7 2" xfId="935"/>
    <cellStyle name="40% - Акцент5 8" xfId="936"/>
    <cellStyle name="40% — акцент5 8" xfId="937"/>
    <cellStyle name="40% - Акцент5 9" xfId="938"/>
    <cellStyle name="40% — акцент5 9" xfId="939"/>
    <cellStyle name="40% — акцент5_!!!!!ТАБО" xfId="940"/>
    <cellStyle name="40% - Акцент6" xfId="941"/>
    <cellStyle name="40% — акцент6" xfId="942"/>
    <cellStyle name="40% - Акцент6 10" xfId="943"/>
    <cellStyle name="40% — акцент6 10" xfId="944"/>
    <cellStyle name="40% - Акцент6 11" xfId="945"/>
    <cellStyle name="40% — акцент6 11" xfId="946"/>
    <cellStyle name="40% - Акцент6 12" xfId="947"/>
    <cellStyle name="40% — акцент6 12" xfId="948"/>
    <cellStyle name="40% - Акцент6 13" xfId="949"/>
    <cellStyle name="40% — акцент6 13" xfId="950"/>
    <cellStyle name="40% - Акцент6 14" xfId="951"/>
    <cellStyle name="40% — акцент6 14" xfId="952"/>
    <cellStyle name="40% - Акцент6 15" xfId="953"/>
    <cellStyle name="40% — акцент6 15" xfId="954"/>
    <cellStyle name="40% - Акцент6 16" xfId="955"/>
    <cellStyle name="40% - Акцент6 17" xfId="956"/>
    <cellStyle name="40% - Акцент6 18" xfId="957"/>
    <cellStyle name="40% - Акцент6 19" xfId="958"/>
    <cellStyle name="40% - Акцент6 2" xfId="959"/>
    <cellStyle name="40% — акцент6 2" xfId="960"/>
    <cellStyle name="40% - Акцент6 2 10" xfId="961"/>
    <cellStyle name="40% - Акцент6 2 11" xfId="962"/>
    <cellStyle name="40% - Акцент6 2 12" xfId="963"/>
    <cellStyle name="40% - Акцент6 2 13" xfId="964"/>
    <cellStyle name="40% - Акцент6 2 14" xfId="965"/>
    <cellStyle name="40% - Акцент6 2 15" xfId="966"/>
    <cellStyle name="40% - Акцент6 2 16" xfId="967"/>
    <cellStyle name="40% - Акцент6 2 17" xfId="968"/>
    <cellStyle name="40% - Акцент6 2 2" xfId="969"/>
    <cellStyle name="40% — акцент6 2 2" xfId="970"/>
    <cellStyle name="40% - Акцент6 2 2 2" xfId="971"/>
    <cellStyle name="40% - Акцент6 2 3" xfId="972"/>
    <cellStyle name="40% - Акцент6 2 3 2" xfId="973"/>
    <cellStyle name="40% - Акцент6 2 4" xfId="974"/>
    <cellStyle name="40% - Акцент6 2 5" xfId="975"/>
    <cellStyle name="40% - Акцент6 2 6" xfId="976"/>
    <cellStyle name="40% - Акцент6 2 7" xfId="977"/>
    <cellStyle name="40% - Акцент6 2 8" xfId="978"/>
    <cellStyle name="40% - Акцент6 2 9" xfId="979"/>
    <cellStyle name="40% - Акцент6 20" xfId="980"/>
    <cellStyle name="40% - Акцент6 21" xfId="981"/>
    <cellStyle name="40% - Акцент6 22" xfId="982"/>
    <cellStyle name="40% - Акцент6 23" xfId="983"/>
    <cellStyle name="40% - Акцент6 24" xfId="984"/>
    <cellStyle name="40% - Акцент6 3" xfId="985"/>
    <cellStyle name="40% — акцент6 3" xfId="986"/>
    <cellStyle name="40% - Акцент6 3 2" xfId="987"/>
    <cellStyle name="40% — акцент6 3 2" xfId="988"/>
    <cellStyle name="40% - Акцент6 3 3" xfId="989"/>
    <cellStyle name="40% - Акцент6 4" xfId="990"/>
    <cellStyle name="40% — акцент6 4" xfId="991"/>
    <cellStyle name="40% - Акцент6 4 2" xfId="992"/>
    <cellStyle name="40% - Акцент6 5" xfId="993"/>
    <cellStyle name="40% — акцент6 5" xfId="994"/>
    <cellStyle name="40% - Акцент6 5 2" xfId="995"/>
    <cellStyle name="40% - Акцент6 6" xfId="996"/>
    <cellStyle name="40% — акцент6 6" xfId="997"/>
    <cellStyle name="40% - Акцент6 6 2" xfId="998"/>
    <cellStyle name="40% - Акцент6 7" xfId="999"/>
    <cellStyle name="40% — акцент6 7" xfId="1000"/>
    <cellStyle name="40% - Акцент6 7 2" xfId="1001"/>
    <cellStyle name="40% - Акцент6 8" xfId="1002"/>
    <cellStyle name="40% — акцент6 8" xfId="1003"/>
    <cellStyle name="40% - Акцент6 9" xfId="1004"/>
    <cellStyle name="40% — акцент6 9" xfId="1005"/>
    <cellStyle name="40% — акцент6_!!!!!ТАБО" xfId="1006"/>
    <cellStyle name="40% – Акцентування1" xfId="1007"/>
    <cellStyle name="40% – Акцентування1 2" xfId="1008"/>
    <cellStyle name="40% – Акцентування1 2 2" xfId="1009"/>
    <cellStyle name="40% – Акцентування1 2 3" xfId="1010"/>
    <cellStyle name="40% – Акцентування1 2 4" xfId="1011"/>
    <cellStyle name="40% – Акцентування1 2 5" xfId="1012"/>
    <cellStyle name="40% – Акцентування1 3" xfId="1013"/>
    <cellStyle name="40% – Акцентування2" xfId="1014"/>
    <cellStyle name="40% – Акцентування2 2" xfId="1015"/>
    <cellStyle name="40% – Акцентування2 2 2" xfId="1016"/>
    <cellStyle name="40% – Акцентування2 2 3" xfId="1017"/>
    <cellStyle name="40% – Акцентування2 2 4" xfId="1018"/>
    <cellStyle name="40% – Акцентування2 2 5" xfId="1019"/>
    <cellStyle name="40% – Акцентування2 3" xfId="1020"/>
    <cellStyle name="40% – Акцентування3" xfId="1021"/>
    <cellStyle name="40% – Акцентування3 2" xfId="1022"/>
    <cellStyle name="40% – Акцентування3 2 2" xfId="1023"/>
    <cellStyle name="40% – Акцентування3 2 3" xfId="1024"/>
    <cellStyle name="40% – Акцентування3 2 4" xfId="1025"/>
    <cellStyle name="40% – Акцентування3 2 5" xfId="1026"/>
    <cellStyle name="40% – Акцентування3 3" xfId="1027"/>
    <cellStyle name="40% – Акцентування4" xfId="1028"/>
    <cellStyle name="40% – Акцентування4 2" xfId="1029"/>
    <cellStyle name="40% – Акцентування4 2 2" xfId="1030"/>
    <cellStyle name="40% – Акцентування4 2 3" xfId="1031"/>
    <cellStyle name="40% – Акцентування4 2 4" xfId="1032"/>
    <cellStyle name="40% – Акцентування4 2 5" xfId="1033"/>
    <cellStyle name="40% – Акцентування4 3" xfId="1034"/>
    <cellStyle name="40% – Акцентування5" xfId="1035"/>
    <cellStyle name="40% – Акцентування5 2" xfId="1036"/>
    <cellStyle name="40% – Акцентування5 2 2" xfId="1037"/>
    <cellStyle name="40% – Акцентування5 2 3" xfId="1038"/>
    <cellStyle name="40% – Акцентування5 2 4" xfId="1039"/>
    <cellStyle name="40% – Акцентування5 2 5" xfId="1040"/>
    <cellStyle name="40% – Акцентування5 3" xfId="1041"/>
    <cellStyle name="40% – Акцентування6" xfId="1042"/>
    <cellStyle name="40% – Акцентування6 2" xfId="1043"/>
    <cellStyle name="40% – Акцентування6 2 2" xfId="1044"/>
    <cellStyle name="40% – Акцентування6 2 3" xfId="1045"/>
    <cellStyle name="40% – Акцентування6 2 4" xfId="1046"/>
    <cellStyle name="40% – Акцентування6 2 5" xfId="1047"/>
    <cellStyle name="40% – Акцентування6 3" xfId="1048"/>
    <cellStyle name="60% - Accent1" xfId="1049"/>
    <cellStyle name="60% - Accent1 2" xfId="1050"/>
    <cellStyle name="60% - Accent1 2 2" xfId="1051"/>
    <cellStyle name="60% - Accent1 2 3" xfId="1052"/>
    <cellStyle name="60% - Accent1 2 4" xfId="1053"/>
    <cellStyle name="60% - Accent1 3" xfId="1054"/>
    <cellStyle name="60% - Accent1 3 2" xfId="1055"/>
    <cellStyle name="60% - Accent1 4" xfId="1056"/>
    <cellStyle name="60% - Accent1 5" xfId="1057"/>
    <cellStyle name="60% - Accent1 6" xfId="1058"/>
    <cellStyle name="60% - Accent1 7" xfId="1059"/>
    <cellStyle name="60% - Accent1_січень-жовтень" xfId="1060"/>
    <cellStyle name="60% - Accent2" xfId="1061"/>
    <cellStyle name="60% - Accent2 2" xfId="1062"/>
    <cellStyle name="60% - Accent2 2 2" xfId="1063"/>
    <cellStyle name="60% - Accent2 2 3" xfId="1064"/>
    <cellStyle name="60% - Accent2 2 4" xfId="1065"/>
    <cellStyle name="60% - Accent2 3" xfId="1066"/>
    <cellStyle name="60% - Accent2 3 2" xfId="1067"/>
    <cellStyle name="60% - Accent2 4" xfId="1068"/>
    <cellStyle name="60% - Accent2 5" xfId="1069"/>
    <cellStyle name="60% - Accent2 6" xfId="1070"/>
    <cellStyle name="60% - Accent2 7" xfId="1071"/>
    <cellStyle name="60% - Accent2_січень-жовтень" xfId="1072"/>
    <cellStyle name="60% - Accent3" xfId="1073"/>
    <cellStyle name="60% - Accent3 2" xfId="1074"/>
    <cellStyle name="60% - Accent3 2 2" xfId="1075"/>
    <cellStyle name="60% - Accent3 2 3" xfId="1076"/>
    <cellStyle name="60% - Accent3 2 4" xfId="1077"/>
    <cellStyle name="60% - Accent3 3" xfId="1078"/>
    <cellStyle name="60% - Accent3 3 2" xfId="1079"/>
    <cellStyle name="60% - Accent3 4" xfId="1080"/>
    <cellStyle name="60% - Accent3 5" xfId="1081"/>
    <cellStyle name="60% - Accent3 6" xfId="1082"/>
    <cellStyle name="60% - Accent3 7" xfId="1083"/>
    <cellStyle name="60% - Accent3_січень-жовтень" xfId="1084"/>
    <cellStyle name="60% - Accent4" xfId="1085"/>
    <cellStyle name="60% - Accent4 2" xfId="1086"/>
    <cellStyle name="60% - Accent4 2 2" xfId="1087"/>
    <cellStyle name="60% - Accent4 2 3" xfId="1088"/>
    <cellStyle name="60% - Accent4 2 4" xfId="1089"/>
    <cellStyle name="60% - Accent4 3" xfId="1090"/>
    <cellStyle name="60% - Accent4 3 2" xfId="1091"/>
    <cellStyle name="60% - Accent4 4" xfId="1092"/>
    <cellStyle name="60% - Accent4 5" xfId="1093"/>
    <cellStyle name="60% - Accent4 6" xfId="1094"/>
    <cellStyle name="60% - Accent4 7" xfId="1095"/>
    <cellStyle name="60% - Accent4_січень-жовтень" xfId="1096"/>
    <cellStyle name="60% - Accent5" xfId="1097"/>
    <cellStyle name="60% - Accent5 2" xfId="1098"/>
    <cellStyle name="60% - Accent5 2 2" xfId="1099"/>
    <cellStyle name="60% - Accent5 2 3" xfId="1100"/>
    <cellStyle name="60% - Accent5 2 4" xfId="1101"/>
    <cellStyle name="60% - Accent5 3" xfId="1102"/>
    <cellStyle name="60% - Accent5 4" xfId="1103"/>
    <cellStyle name="60% - Accent5 5" xfId="1104"/>
    <cellStyle name="60% - Accent5_січень-жовтень" xfId="1105"/>
    <cellStyle name="60% - Accent6" xfId="1106"/>
    <cellStyle name="60% - Accent6 2" xfId="1107"/>
    <cellStyle name="60% - Accent6 2 2" xfId="1108"/>
    <cellStyle name="60% - Accent6 2 3" xfId="1109"/>
    <cellStyle name="60% - Accent6 2 4" xfId="1110"/>
    <cellStyle name="60% - Accent6 3" xfId="1111"/>
    <cellStyle name="60% - Accent6 3 2" xfId="1112"/>
    <cellStyle name="60% - Accent6 4" xfId="1113"/>
    <cellStyle name="60% - Accent6 5" xfId="1114"/>
    <cellStyle name="60% - Accent6 6" xfId="1115"/>
    <cellStyle name="60% - Accent6 7" xfId="1116"/>
    <cellStyle name="60% - Accent6_січень-жовтень" xfId="1117"/>
    <cellStyle name="60% - Акцент1" xfId="1118"/>
    <cellStyle name="60% — акцент1" xfId="1119"/>
    <cellStyle name="60% - Акцент1 10" xfId="1120"/>
    <cellStyle name="60% - Акцент1 11" xfId="1121"/>
    <cellStyle name="60% - Акцент1 12" xfId="1122"/>
    <cellStyle name="60% - Акцент1 13" xfId="1123"/>
    <cellStyle name="60% - Акцент1 14" xfId="1124"/>
    <cellStyle name="60% - Акцент1 15" xfId="1125"/>
    <cellStyle name="60% - Акцент1 16" xfId="1126"/>
    <cellStyle name="60% - Акцент1 17" xfId="1127"/>
    <cellStyle name="60% - Акцент1 18" xfId="1128"/>
    <cellStyle name="60% - Акцент1 19" xfId="1129"/>
    <cellStyle name="60% - Акцент1 2" xfId="1130"/>
    <cellStyle name="60% — акцент1 2" xfId="1131"/>
    <cellStyle name="60% - Акцент1 2 2" xfId="1132"/>
    <cellStyle name="60% - Акцент1 2 2 2" xfId="1133"/>
    <cellStyle name="60% - Акцент1 2 3" xfId="1134"/>
    <cellStyle name="60% - Акцент1 2 4" xfId="1135"/>
    <cellStyle name="60% - Акцент1 20" xfId="1136"/>
    <cellStyle name="60% - Акцент1 21" xfId="1137"/>
    <cellStyle name="60% - Акцент1 22" xfId="1138"/>
    <cellStyle name="60% - Акцент1 23" xfId="1139"/>
    <cellStyle name="60% - Акцент1 24" xfId="1140"/>
    <cellStyle name="60% - Акцент1 3" xfId="1141"/>
    <cellStyle name="60% — акцент1 3" xfId="1142"/>
    <cellStyle name="60% - Акцент1 4" xfId="1143"/>
    <cellStyle name="60% — акцент1 4" xfId="1144"/>
    <cellStyle name="60% - Акцент1 4 2" xfId="1145"/>
    <cellStyle name="60% - Акцент1 5" xfId="1146"/>
    <cellStyle name="60% — акцент1 5" xfId="1147"/>
    <cellStyle name="60% - Акцент1 5 2" xfId="1148"/>
    <cellStyle name="60% - Акцент1 6" xfId="1149"/>
    <cellStyle name="60% — акцент1 6" xfId="1150"/>
    <cellStyle name="60% - Акцент1 6 2" xfId="1151"/>
    <cellStyle name="60% - Акцент1 7" xfId="1152"/>
    <cellStyle name="60% - Акцент1 7 2" xfId="1153"/>
    <cellStyle name="60% - Акцент1 8" xfId="1154"/>
    <cellStyle name="60% - Акцент1 9" xfId="1155"/>
    <cellStyle name="60% - Акцент2" xfId="1156"/>
    <cellStyle name="60% — акцент2" xfId="1157"/>
    <cellStyle name="60% - Акцент2 10" xfId="1158"/>
    <cellStyle name="60% - Акцент2 11" xfId="1159"/>
    <cellStyle name="60% - Акцент2 12" xfId="1160"/>
    <cellStyle name="60% - Акцент2 13" xfId="1161"/>
    <cellStyle name="60% - Акцент2 14" xfId="1162"/>
    <cellStyle name="60% - Акцент2 15" xfId="1163"/>
    <cellStyle name="60% - Акцент2 16" xfId="1164"/>
    <cellStyle name="60% - Акцент2 17" xfId="1165"/>
    <cellStyle name="60% - Акцент2 18" xfId="1166"/>
    <cellStyle name="60% - Акцент2 19" xfId="1167"/>
    <cellStyle name="60% - Акцент2 2" xfId="1168"/>
    <cellStyle name="60% — акцент2 2" xfId="1169"/>
    <cellStyle name="60% - Акцент2 2 2" xfId="1170"/>
    <cellStyle name="60% - Акцент2 2 2 2" xfId="1171"/>
    <cellStyle name="60% - Акцент2 2 3" xfId="1172"/>
    <cellStyle name="60% - Акцент2 2 4" xfId="1173"/>
    <cellStyle name="60% - Акцент2 20" xfId="1174"/>
    <cellStyle name="60% - Акцент2 21" xfId="1175"/>
    <cellStyle name="60% - Акцент2 22" xfId="1176"/>
    <cellStyle name="60% - Акцент2 23" xfId="1177"/>
    <cellStyle name="60% - Акцент2 24" xfId="1178"/>
    <cellStyle name="60% - Акцент2 3" xfId="1179"/>
    <cellStyle name="60% — акцент2 3" xfId="1180"/>
    <cellStyle name="60% - Акцент2 4" xfId="1181"/>
    <cellStyle name="60% — акцент2 4" xfId="1182"/>
    <cellStyle name="60% - Акцент2 4 2" xfId="1183"/>
    <cellStyle name="60% - Акцент2 5" xfId="1184"/>
    <cellStyle name="60% — акцент2 5" xfId="1185"/>
    <cellStyle name="60% - Акцент2 5 2" xfId="1186"/>
    <cellStyle name="60% - Акцент2 6" xfId="1187"/>
    <cellStyle name="60% — акцент2 6" xfId="1188"/>
    <cellStyle name="60% - Акцент2 6 2" xfId="1189"/>
    <cellStyle name="60% - Акцент2 7" xfId="1190"/>
    <cellStyle name="60% - Акцент2 7 2" xfId="1191"/>
    <cellStyle name="60% - Акцент2 8" xfId="1192"/>
    <cellStyle name="60% - Акцент2 9" xfId="1193"/>
    <cellStyle name="60% - Акцент3" xfId="1194"/>
    <cellStyle name="60% — акцент3" xfId="1195"/>
    <cellStyle name="60% - Акцент3 10" xfId="1196"/>
    <cellStyle name="60% - Акцент3 11" xfId="1197"/>
    <cellStyle name="60% - Акцент3 12" xfId="1198"/>
    <cellStyle name="60% - Акцент3 13" xfId="1199"/>
    <cellStyle name="60% - Акцент3 14" xfId="1200"/>
    <cellStyle name="60% - Акцент3 15" xfId="1201"/>
    <cellStyle name="60% - Акцент3 16" xfId="1202"/>
    <cellStyle name="60% - Акцент3 17" xfId="1203"/>
    <cellStyle name="60% - Акцент3 18" xfId="1204"/>
    <cellStyle name="60% - Акцент3 19" xfId="1205"/>
    <cellStyle name="60% - Акцент3 2" xfId="1206"/>
    <cellStyle name="60% — акцент3 2" xfId="1207"/>
    <cellStyle name="60% - Акцент3 2 2" xfId="1208"/>
    <cellStyle name="60% - Акцент3 2 2 2" xfId="1209"/>
    <cellStyle name="60% - Акцент3 2 3" xfId="1210"/>
    <cellStyle name="60% - Акцент3 2 4" xfId="1211"/>
    <cellStyle name="60% - Акцент3 20" xfId="1212"/>
    <cellStyle name="60% - Акцент3 21" xfId="1213"/>
    <cellStyle name="60% - Акцент3 22" xfId="1214"/>
    <cellStyle name="60% - Акцент3 23" xfId="1215"/>
    <cellStyle name="60% - Акцент3 24" xfId="1216"/>
    <cellStyle name="60% - Акцент3 3" xfId="1217"/>
    <cellStyle name="60% — акцент3 3" xfId="1218"/>
    <cellStyle name="60% - Акцент3 4" xfId="1219"/>
    <cellStyle name="60% — акцент3 4" xfId="1220"/>
    <cellStyle name="60% - Акцент3 4 2" xfId="1221"/>
    <cellStyle name="60% - Акцент3 5" xfId="1222"/>
    <cellStyle name="60% — акцент3 5" xfId="1223"/>
    <cellStyle name="60% - Акцент3 5 2" xfId="1224"/>
    <cellStyle name="60% - Акцент3 6" xfId="1225"/>
    <cellStyle name="60% — акцент3 6" xfId="1226"/>
    <cellStyle name="60% - Акцент3 6 2" xfId="1227"/>
    <cellStyle name="60% - Акцент3 7" xfId="1228"/>
    <cellStyle name="60% - Акцент3 7 2" xfId="1229"/>
    <cellStyle name="60% - Акцент3 8" xfId="1230"/>
    <cellStyle name="60% - Акцент3 9" xfId="1231"/>
    <cellStyle name="60% - Акцент4" xfId="1232"/>
    <cellStyle name="60% — акцент4" xfId="1233"/>
    <cellStyle name="60% - Акцент4 10" xfId="1234"/>
    <cellStyle name="60% - Акцент4 11" xfId="1235"/>
    <cellStyle name="60% - Акцент4 12" xfId="1236"/>
    <cellStyle name="60% - Акцент4 13" xfId="1237"/>
    <cellStyle name="60% - Акцент4 14" xfId="1238"/>
    <cellStyle name="60% - Акцент4 15" xfId="1239"/>
    <cellStyle name="60% - Акцент4 16" xfId="1240"/>
    <cellStyle name="60% - Акцент4 17" xfId="1241"/>
    <cellStyle name="60% - Акцент4 18" xfId="1242"/>
    <cellStyle name="60% - Акцент4 19" xfId="1243"/>
    <cellStyle name="60% - Акцент4 2" xfId="1244"/>
    <cellStyle name="60% — акцент4 2" xfId="1245"/>
    <cellStyle name="60% - Акцент4 2 2" xfId="1246"/>
    <cellStyle name="60% - Акцент4 2 2 2" xfId="1247"/>
    <cellStyle name="60% - Акцент4 2 3" xfId="1248"/>
    <cellStyle name="60% - Акцент4 2 4" xfId="1249"/>
    <cellStyle name="60% - Акцент4 20" xfId="1250"/>
    <cellStyle name="60% - Акцент4 21" xfId="1251"/>
    <cellStyle name="60% - Акцент4 22" xfId="1252"/>
    <cellStyle name="60% - Акцент4 23" xfId="1253"/>
    <cellStyle name="60% - Акцент4 24" xfId="1254"/>
    <cellStyle name="60% - Акцент4 3" xfId="1255"/>
    <cellStyle name="60% — акцент4 3" xfId="1256"/>
    <cellStyle name="60% - Акцент4 4" xfId="1257"/>
    <cellStyle name="60% — акцент4 4" xfId="1258"/>
    <cellStyle name="60% - Акцент4 4 2" xfId="1259"/>
    <cellStyle name="60% - Акцент4 5" xfId="1260"/>
    <cellStyle name="60% — акцент4 5" xfId="1261"/>
    <cellStyle name="60% - Акцент4 5 2" xfId="1262"/>
    <cellStyle name="60% - Акцент4 6" xfId="1263"/>
    <cellStyle name="60% — акцент4 6" xfId="1264"/>
    <cellStyle name="60% - Акцент4 6 2" xfId="1265"/>
    <cellStyle name="60% - Акцент4 7" xfId="1266"/>
    <cellStyle name="60% - Акцент4 7 2" xfId="1267"/>
    <cellStyle name="60% - Акцент4 8" xfId="1268"/>
    <cellStyle name="60% - Акцент4 9" xfId="1269"/>
    <cellStyle name="60% - Акцент5" xfId="1270"/>
    <cellStyle name="60% — акцент5" xfId="1271"/>
    <cellStyle name="60% - Акцент5 10" xfId="1272"/>
    <cellStyle name="60% - Акцент5 11" xfId="1273"/>
    <cellStyle name="60% - Акцент5 12" xfId="1274"/>
    <cellStyle name="60% - Акцент5 13" xfId="1275"/>
    <cellStyle name="60% - Акцент5 14" xfId="1276"/>
    <cellStyle name="60% - Акцент5 15" xfId="1277"/>
    <cellStyle name="60% - Акцент5 16" xfId="1278"/>
    <cellStyle name="60% - Акцент5 17" xfId="1279"/>
    <cellStyle name="60% - Акцент5 18" xfId="1280"/>
    <cellStyle name="60% - Акцент5 19" xfId="1281"/>
    <cellStyle name="60% - Акцент5 2" xfId="1282"/>
    <cellStyle name="60% — акцент5 2" xfId="1283"/>
    <cellStyle name="60% - Акцент5 2 2" xfId="1284"/>
    <cellStyle name="60% - Акцент5 2 2 2" xfId="1285"/>
    <cellStyle name="60% - Акцент5 2 3" xfId="1286"/>
    <cellStyle name="60% - Акцент5 2 4" xfId="1287"/>
    <cellStyle name="60% - Акцент5 20" xfId="1288"/>
    <cellStyle name="60% - Акцент5 21" xfId="1289"/>
    <cellStyle name="60% - Акцент5 22" xfId="1290"/>
    <cellStyle name="60% - Акцент5 23" xfId="1291"/>
    <cellStyle name="60% - Акцент5 24" xfId="1292"/>
    <cellStyle name="60% - Акцент5 3" xfId="1293"/>
    <cellStyle name="60% — акцент5 3" xfId="1294"/>
    <cellStyle name="60% - Акцент5 4" xfId="1295"/>
    <cellStyle name="60% — акцент5 4" xfId="1296"/>
    <cellStyle name="60% - Акцент5 4 2" xfId="1297"/>
    <cellStyle name="60% - Акцент5 5" xfId="1298"/>
    <cellStyle name="60% — акцент5 5" xfId="1299"/>
    <cellStyle name="60% - Акцент5 5 2" xfId="1300"/>
    <cellStyle name="60% - Акцент5 6" xfId="1301"/>
    <cellStyle name="60% — акцент5 6" xfId="1302"/>
    <cellStyle name="60% - Акцент5 6 2" xfId="1303"/>
    <cellStyle name="60% - Акцент5 7" xfId="1304"/>
    <cellStyle name="60% - Акцент5 7 2" xfId="1305"/>
    <cellStyle name="60% - Акцент5 8" xfId="1306"/>
    <cellStyle name="60% - Акцент5 9" xfId="1307"/>
    <cellStyle name="60% - Акцент6" xfId="1308"/>
    <cellStyle name="60% — акцент6" xfId="1309"/>
    <cellStyle name="60% - Акцент6 10" xfId="1310"/>
    <cellStyle name="60% - Акцент6 11" xfId="1311"/>
    <cellStyle name="60% - Акцент6 12" xfId="1312"/>
    <cellStyle name="60% - Акцент6 13" xfId="1313"/>
    <cellStyle name="60% - Акцент6 14" xfId="1314"/>
    <cellStyle name="60% - Акцент6 15" xfId="1315"/>
    <cellStyle name="60% - Акцент6 16" xfId="1316"/>
    <cellStyle name="60% - Акцент6 17" xfId="1317"/>
    <cellStyle name="60% - Акцент6 18" xfId="1318"/>
    <cellStyle name="60% - Акцент6 19" xfId="1319"/>
    <cellStyle name="60% - Акцент6 2" xfId="1320"/>
    <cellStyle name="60% — акцент6 2" xfId="1321"/>
    <cellStyle name="60% - Акцент6 2 2" xfId="1322"/>
    <cellStyle name="60% - Акцент6 2 2 2" xfId="1323"/>
    <cellStyle name="60% - Акцент6 2 3" xfId="1324"/>
    <cellStyle name="60% - Акцент6 2 4" xfId="1325"/>
    <cellStyle name="60% - Акцент6 20" xfId="1326"/>
    <cellStyle name="60% - Акцент6 21" xfId="1327"/>
    <cellStyle name="60% - Акцент6 22" xfId="1328"/>
    <cellStyle name="60% - Акцент6 23" xfId="1329"/>
    <cellStyle name="60% - Акцент6 24" xfId="1330"/>
    <cellStyle name="60% - Акцент6 3" xfId="1331"/>
    <cellStyle name="60% — акцент6 3" xfId="1332"/>
    <cellStyle name="60% - Акцент6 4" xfId="1333"/>
    <cellStyle name="60% — акцент6 4" xfId="1334"/>
    <cellStyle name="60% - Акцент6 4 2" xfId="1335"/>
    <cellStyle name="60% - Акцент6 5" xfId="1336"/>
    <cellStyle name="60% — акцент6 5" xfId="1337"/>
    <cellStyle name="60% - Акцент6 5 2" xfId="1338"/>
    <cellStyle name="60% - Акцент6 6" xfId="1339"/>
    <cellStyle name="60% — акцент6 6" xfId="1340"/>
    <cellStyle name="60% - Акцент6 6 2" xfId="1341"/>
    <cellStyle name="60% - Акцент6 7" xfId="1342"/>
    <cellStyle name="60% - Акцент6 7 2" xfId="1343"/>
    <cellStyle name="60% - Акцент6 8" xfId="1344"/>
    <cellStyle name="60% - Акцент6 9" xfId="1345"/>
    <cellStyle name="60% – Акцентування1" xfId="1346"/>
    <cellStyle name="60% – Акцентування1 2" xfId="1347"/>
    <cellStyle name="60% – Акцентування1 2 2" xfId="1348"/>
    <cellStyle name="60% – Акцентування2" xfId="1349"/>
    <cellStyle name="60% – Акцентування2 2" xfId="1350"/>
    <cellStyle name="60% – Акцентування2 2 2" xfId="1351"/>
    <cellStyle name="60% – Акцентування3" xfId="1352"/>
    <cellStyle name="60% – Акцентування3 2" xfId="1353"/>
    <cellStyle name="60% – Акцентування3 2 2" xfId="1354"/>
    <cellStyle name="60% – Акцентування4" xfId="1355"/>
    <cellStyle name="60% – Акцентування4 2" xfId="1356"/>
    <cellStyle name="60% – Акцентування4 2 2" xfId="1357"/>
    <cellStyle name="60% – Акцентування5" xfId="1358"/>
    <cellStyle name="60% – Акцентування5 2" xfId="1359"/>
    <cellStyle name="60% – Акцентування5 2 2" xfId="1360"/>
    <cellStyle name="60% – Акцентування6" xfId="1361"/>
    <cellStyle name="60% – Акцентування6 2" xfId="1362"/>
    <cellStyle name="60% – Акцентування6 2 2" xfId="1363"/>
    <cellStyle name="Accent1" xfId="1364"/>
    <cellStyle name="Accent1 2" xfId="1365"/>
    <cellStyle name="Accent1 2 2" xfId="1366"/>
    <cellStyle name="Accent1 2 3" xfId="1367"/>
    <cellStyle name="Accent1 2 4" xfId="1368"/>
    <cellStyle name="Accent1 3" xfId="1369"/>
    <cellStyle name="Accent1 3 2" xfId="1370"/>
    <cellStyle name="Accent1 4" xfId="1371"/>
    <cellStyle name="Accent1 5" xfId="1372"/>
    <cellStyle name="Accent1 6" xfId="1373"/>
    <cellStyle name="Accent1 7" xfId="1374"/>
    <cellStyle name="Accent1_січень-жовтень" xfId="1375"/>
    <cellStyle name="Accent2" xfId="1376"/>
    <cellStyle name="Accent2 2" xfId="1377"/>
    <cellStyle name="Accent2 2 2" xfId="1378"/>
    <cellStyle name="Accent2 2 3" xfId="1379"/>
    <cellStyle name="Accent2 2 4" xfId="1380"/>
    <cellStyle name="Accent2 3" xfId="1381"/>
    <cellStyle name="Accent2 4" xfId="1382"/>
    <cellStyle name="Accent2 5" xfId="1383"/>
    <cellStyle name="Accent2 6" xfId="1384"/>
    <cellStyle name="Accent3" xfId="1385"/>
    <cellStyle name="Accent3 2" xfId="1386"/>
    <cellStyle name="Accent3 2 2" xfId="1387"/>
    <cellStyle name="Accent3 2 3" xfId="1388"/>
    <cellStyle name="Accent3 2 4" xfId="1389"/>
    <cellStyle name="Accent3 3" xfId="1390"/>
    <cellStyle name="Accent3 3 2" xfId="1391"/>
    <cellStyle name="Accent3 4" xfId="1392"/>
    <cellStyle name="Accent3 5" xfId="1393"/>
    <cellStyle name="Accent3 6" xfId="1394"/>
    <cellStyle name="Accent3 7" xfId="1395"/>
    <cellStyle name="Accent3_січень-жовтень" xfId="1396"/>
    <cellStyle name="Accent4" xfId="1397"/>
    <cellStyle name="Accent4 2" xfId="1398"/>
    <cellStyle name="Accent4 2 2" xfId="1399"/>
    <cellStyle name="Accent4 2 3" xfId="1400"/>
    <cellStyle name="Accent4 2 4" xfId="1401"/>
    <cellStyle name="Accent4 3" xfId="1402"/>
    <cellStyle name="Accent4 3 2" xfId="1403"/>
    <cellStyle name="Accent4 4" xfId="1404"/>
    <cellStyle name="Accent4 5" xfId="1405"/>
    <cellStyle name="Accent4 6" xfId="1406"/>
    <cellStyle name="Accent4 7" xfId="1407"/>
    <cellStyle name="Accent4_січень-жовтень" xfId="1408"/>
    <cellStyle name="Accent5" xfId="1409"/>
    <cellStyle name="Accent5 2" xfId="1410"/>
    <cellStyle name="Accent5 2 2" xfId="1411"/>
    <cellStyle name="Accent5 2 3" xfId="1412"/>
    <cellStyle name="Accent5 2 4" xfId="1413"/>
    <cellStyle name="Accent5 3" xfId="1414"/>
    <cellStyle name="Accent5_січень-жовтень" xfId="1415"/>
    <cellStyle name="Accent6" xfId="1416"/>
    <cellStyle name="Accent6 2" xfId="1417"/>
    <cellStyle name="Accent6 2 2" xfId="1418"/>
    <cellStyle name="Accent6 2 3" xfId="1419"/>
    <cellStyle name="Accent6 2 4" xfId="1420"/>
    <cellStyle name="Accent6 3" xfId="1421"/>
    <cellStyle name="Accent6 3 2" xfId="1422"/>
    <cellStyle name="Accent6 4" xfId="1423"/>
    <cellStyle name="Accent6 5" xfId="1424"/>
    <cellStyle name="Accent6 6" xfId="1425"/>
    <cellStyle name="Accent6 7" xfId="1426"/>
    <cellStyle name="Accent6_січень-жовтень" xfId="1427"/>
    <cellStyle name="Bad" xfId="1428"/>
    <cellStyle name="Bad 2" xfId="1429"/>
    <cellStyle name="Bad 2 2" xfId="1430"/>
    <cellStyle name="Bad 2 3" xfId="1431"/>
    <cellStyle name="Bad 2 4" xfId="1432"/>
    <cellStyle name="Bad 3" xfId="1433"/>
    <cellStyle name="Bad 4" xfId="1434"/>
    <cellStyle name="Bad 5" xfId="1435"/>
    <cellStyle name="Bad_січень-жовтень" xfId="1436"/>
    <cellStyle name="Calculation" xfId="1437"/>
    <cellStyle name="Calculation 2" xfId="1438"/>
    <cellStyle name="Calculation 2 2" xfId="1439"/>
    <cellStyle name="Calculation 2 3" xfId="1440"/>
    <cellStyle name="Calculation 2 4" xfId="1441"/>
    <cellStyle name="Calculation 3" xfId="1442"/>
    <cellStyle name="Calculation 4" xfId="1443"/>
    <cellStyle name="Calculation 5" xfId="1444"/>
    <cellStyle name="Calculation_січень-жовтень" xfId="1445"/>
    <cellStyle name="Check Cell" xfId="1446"/>
    <cellStyle name="Check Cell 2" xfId="1447"/>
    <cellStyle name="Excel Built-in Normal" xfId="1448"/>
    <cellStyle name="Explanatory Text" xfId="1449"/>
    <cellStyle name="fEr" xfId="1450"/>
    <cellStyle name="fHead" xfId="1451"/>
    <cellStyle name="fHead 2" xfId="1452"/>
    <cellStyle name="Good" xfId="1453"/>
    <cellStyle name="Good 2" xfId="1454"/>
    <cellStyle name="Good 2 2" xfId="1455"/>
    <cellStyle name="Good 2 3" xfId="1456"/>
    <cellStyle name="Good 2 4" xfId="1457"/>
    <cellStyle name="Good 3" xfId="1458"/>
    <cellStyle name="Good 4" xfId="1459"/>
    <cellStyle name="Good 5" xfId="1460"/>
    <cellStyle name="Good_січень-жовтень" xfId="1461"/>
    <cellStyle name="Heading 1" xfId="1462"/>
    <cellStyle name="Heading 1 2" xfId="1463"/>
    <cellStyle name="Heading 1 2 2" xfId="1464"/>
    <cellStyle name="Heading 1 3" xfId="1465"/>
    <cellStyle name="Heading 1 3 2" xfId="1466"/>
    <cellStyle name="Heading 1 4" xfId="1467"/>
    <cellStyle name="Heading 1 5" xfId="1468"/>
    <cellStyle name="Heading 1 6" xfId="1469"/>
    <cellStyle name="Heading 1 7" xfId="1470"/>
    <cellStyle name="Heading 1_січень-жовтень" xfId="1471"/>
    <cellStyle name="Heading 2" xfId="1472"/>
    <cellStyle name="Heading 2 2" xfId="1473"/>
    <cellStyle name="Heading 2 2 2" xfId="1474"/>
    <cellStyle name="Heading 2 3" xfId="1475"/>
    <cellStyle name="Heading 2 3 2" xfId="1476"/>
    <cellStyle name="Heading 2 4" xfId="1477"/>
    <cellStyle name="Heading 2 5" xfId="1478"/>
    <cellStyle name="Heading 2 6" xfId="1479"/>
    <cellStyle name="Heading 2 7" xfId="1480"/>
    <cellStyle name="Heading 2_січень-жовтень" xfId="1481"/>
    <cellStyle name="Heading 3" xfId="1482"/>
    <cellStyle name="Heading 3 2" xfId="1483"/>
    <cellStyle name="Heading 3 2 2" xfId="1484"/>
    <cellStyle name="Heading 3 3" xfId="1485"/>
    <cellStyle name="Heading 3 3 2" xfId="1486"/>
    <cellStyle name="Heading 3 4" xfId="1487"/>
    <cellStyle name="Heading 3 5" xfId="1488"/>
    <cellStyle name="Heading 3 6" xfId="1489"/>
    <cellStyle name="Heading 3 7" xfId="1490"/>
    <cellStyle name="Heading 3_січень-жовтень" xfId="1491"/>
    <cellStyle name="Heading 4" xfId="1492"/>
    <cellStyle name="Heading 4 2" xfId="1493"/>
    <cellStyle name="Heading 4 2 2" xfId="1494"/>
    <cellStyle name="Heading 4 3" xfId="1495"/>
    <cellStyle name="Heading 4 3 2" xfId="1496"/>
    <cellStyle name="Heading 4 4" xfId="1497"/>
    <cellStyle name="Heading 4 5" xfId="1498"/>
    <cellStyle name="Heading 4 6" xfId="1499"/>
    <cellStyle name="Heading 4 7" xfId="1500"/>
    <cellStyle name="Heading 4_січень-жовтень" xfId="1501"/>
    <cellStyle name="Input" xfId="1502"/>
    <cellStyle name="Input 2" xfId="1503"/>
    <cellStyle name="Input 2 2" xfId="1504"/>
    <cellStyle name="Input 2 3" xfId="1505"/>
    <cellStyle name="Input 2 4" xfId="1506"/>
    <cellStyle name="Input 3" xfId="1507"/>
    <cellStyle name="Input 4" xfId="1508"/>
    <cellStyle name="Input 5" xfId="1509"/>
    <cellStyle name="Input_січень-жовтень" xfId="1510"/>
    <cellStyle name="Linked Cell" xfId="1511"/>
    <cellStyle name="Linked Cell 2" xfId="1512"/>
    <cellStyle name="Linked Cell 2 2" xfId="1513"/>
    <cellStyle name="Linked Cell 3" xfId="1514"/>
    <cellStyle name="Linked Cell 4" xfId="1515"/>
    <cellStyle name="Linked Cell 5" xfId="1516"/>
    <cellStyle name="Linked Cell_січень-жовтень" xfId="1517"/>
    <cellStyle name="Neutral" xfId="1518"/>
    <cellStyle name="Neutral 2" xfId="1519"/>
    <cellStyle name="Neutral 2 2" xfId="1520"/>
    <cellStyle name="Neutral 2 3" xfId="1521"/>
    <cellStyle name="Neutral 2 4" xfId="1522"/>
    <cellStyle name="Neutral 3" xfId="1523"/>
    <cellStyle name="Neutral 4" xfId="1524"/>
    <cellStyle name="Neutral 5" xfId="1525"/>
    <cellStyle name="Neutral_січень-жовтень" xfId="1526"/>
    <cellStyle name="Normal 2" xfId="1527"/>
    <cellStyle name="Normal_an1" xfId="1528"/>
    <cellStyle name="Note" xfId="1529"/>
    <cellStyle name="Note 2" xfId="1530"/>
    <cellStyle name="Note 2 2" xfId="1531"/>
    <cellStyle name="Note 2 3" xfId="1532"/>
    <cellStyle name="Note 2 4" xfId="1533"/>
    <cellStyle name="Note 3" xfId="1534"/>
    <cellStyle name="Note 4" xfId="1535"/>
    <cellStyle name="Output" xfId="1536"/>
    <cellStyle name="Output 2" xfId="1537"/>
    <cellStyle name="Output 2 2" xfId="1538"/>
    <cellStyle name="Output 2 3" xfId="1539"/>
    <cellStyle name="Output 2 4" xfId="1540"/>
    <cellStyle name="Output 3" xfId="1541"/>
    <cellStyle name="Output 4" xfId="1542"/>
    <cellStyle name="Output 5" xfId="1543"/>
    <cellStyle name="Output_січень-жовтень" xfId="1544"/>
    <cellStyle name="TableStyleLight1" xfId="1545"/>
    <cellStyle name="Title" xfId="1546"/>
    <cellStyle name="Total" xfId="1547"/>
    <cellStyle name="vDa" xfId="1548"/>
    <cellStyle name="vDa 2" xfId="1549"/>
    <cellStyle name="vDa 2 2" xfId="1550"/>
    <cellStyle name="vHl" xfId="1551"/>
    <cellStyle name="vN0" xfId="1552"/>
    <cellStyle name="vN0 2" xfId="1553"/>
    <cellStyle name="vN0 2 2" xfId="1554"/>
    <cellStyle name="vSt" xfId="1555"/>
    <cellStyle name="vSt 2" xfId="1556"/>
    <cellStyle name="vSt 3" xfId="1557"/>
    <cellStyle name="Warning Text" xfId="1558"/>
    <cellStyle name="Акцент1" xfId="1559"/>
    <cellStyle name="Акцент1 2" xfId="1560"/>
    <cellStyle name="Акцент1 2 2" xfId="1561"/>
    <cellStyle name="Акцент1 3" xfId="1562"/>
    <cellStyle name="Акцент1 4" xfId="1563"/>
    <cellStyle name="Акцент1 4 2" xfId="1564"/>
    <cellStyle name="Акцент2" xfId="1565"/>
    <cellStyle name="Акцент2 2" xfId="1566"/>
    <cellStyle name="Акцент2 2 2" xfId="1567"/>
    <cellStyle name="Акцент2 3" xfId="1568"/>
    <cellStyle name="Акцент2 4" xfId="1569"/>
    <cellStyle name="Акцент2 4 2" xfId="1570"/>
    <cellStyle name="Акцент3" xfId="1571"/>
    <cellStyle name="Акцент3 2" xfId="1572"/>
    <cellStyle name="Акцент3 2 2" xfId="1573"/>
    <cellStyle name="Акцент3 3" xfId="1574"/>
    <cellStyle name="Акцент3 4" xfId="1575"/>
    <cellStyle name="Акцент3 4 2" xfId="1576"/>
    <cellStyle name="Акцент4" xfId="1577"/>
    <cellStyle name="Акцент4 2" xfId="1578"/>
    <cellStyle name="Акцент4 2 2" xfId="1579"/>
    <cellStyle name="Акцент4 3" xfId="1580"/>
    <cellStyle name="Акцент4 4" xfId="1581"/>
    <cellStyle name="Акцент4 4 2" xfId="1582"/>
    <cellStyle name="Акцент5" xfId="1583"/>
    <cellStyle name="Акцент5 2" xfId="1584"/>
    <cellStyle name="Акцент5 2 2" xfId="1585"/>
    <cellStyle name="Акцент5 3" xfId="1586"/>
    <cellStyle name="Акцент5 4" xfId="1587"/>
    <cellStyle name="Акцент5 4 2" xfId="1588"/>
    <cellStyle name="Акцент6" xfId="1589"/>
    <cellStyle name="Акцент6 2" xfId="1590"/>
    <cellStyle name="Акцент6 2 2" xfId="1591"/>
    <cellStyle name="Акцент6 3" xfId="1592"/>
    <cellStyle name="Акцент6 4" xfId="1593"/>
    <cellStyle name="Акцент6 4 2" xfId="1594"/>
    <cellStyle name="Акцентування1" xfId="1595"/>
    <cellStyle name="Акцентування1 2" xfId="1596"/>
    <cellStyle name="Акцентування1 2 2" xfId="1597"/>
    <cellStyle name="Акцентування2" xfId="1598"/>
    <cellStyle name="Акцентування2 2" xfId="1599"/>
    <cellStyle name="Акцентування2 2 2" xfId="1600"/>
    <cellStyle name="Акцентування3" xfId="1601"/>
    <cellStyle name="Акцентування3 2" xfId="1602"/>
    <cellStyle name="Акцентування3 2 2" xfId="1603"/>
    <cellStyle name="Акцентування4" xfId="1604"/>
    <cellStyle name="Акцентування4 2" xfId="1605"/>
    <cellStyle name="Акцентування4 2 2" xfId="1606"/>
    <cellStyle name="Акцентування5" xfId="1607"/>
    <cellStyle name="Акцентування5 2" xfId="1608"/>
    <cellStyle name="Акцентування6" xfId="1609"/>
    <cellStyle name="Акцентування6 2" xfId="1610"/>
    <cellStyle name="Акцентування6 2 2" xfId="1611"/>
    <cellStyle name="Ввід" xfId="1612"/>
    <cellStyle name="Ввід 2" xfId="1613"/>
    <cellStyle name="Ввід 3" xfId="1614"/>
    <cellStyle name="Ввод " xfId="1615"/>
    <cellStyle name="Ввод  2" xfId="1616"/>
    <cellStyle name="Ввод  3" xfId="1617"/>
    <cellStyle name="Ввод  4" xfId="1618"/>
    <cellStyle name="Ввод  4 2" xfId="1619"/>
    <cellStyle name="Вывод" xfId="1620"/>
    <cellStyle name="Вывод 2" xfId="1621"/>
    <cellStyle name="Вывод 2 2" xfId="1622"/>
    <cellStyle name="Вывод 3" xfId="1623"/>
    <cellStyle name="Вывод 4" xfId="1624"/>
    <cellStyle name="Вывод 4 2" xfId="1625"/>
    <cellStyle name="Вычисление" xfId="1626"/>
    <cellStyle name="Вычисление 2" xfId="1627"/>
    <cellStyle name="Вычисление 2 2" xfId="1628"/>
    <cellStyle name="Вычисление 3" xfId="1629"/>
    <cellStyle name="Вычисление 4" xfId="1630"/>
    <cellStyle name="Вычисление 4 2" xfId="1631"/>
    <cellStyle name="Currency" xfId="1632"/>
    <cellStyle name="Currency [0]" xfId="1633"/>
    <cellStyle name="Денежный 2" xfId="1634"/>
    <cellStyle name="Добре" xfId="1635"/>
    <cellStyle name="Добре 2" xfId="1636"/>
    <cellStyle name="Добре 3" xfId="1637"/>
    <cellStyle name="Заголовок 1" xfId="1638"/>
    <cellStyle name="Заголовок 1 2" xfId="1639"/>
    <cellStyle name="Заголовок 1 3" xfId="1640"/>
    <cellStyle name="Заголовок 2" xfId="1641"/>
    <cellStyle name="Заголовок 2 2" xfId="1642"/>
    <cellStyle name="Заголовок 2 3" xfId="1643"/>
    <cellStyle name="Заголовок 3" xfId="1644"/>
    <cellStyle name="Заголовок 3 2" xfId="1645"/>
    <cellStyle name="Заголовок 3 3" xfId="1646"/>
    <cellStyle name="Заголовок 4" xfId="1647"/>
    <cellStyle name="Заголовок 4 2" xfId="1648"/>
    <cellStyle name="Заголовок 4 3" xfId="1649"/>
    <cellStyle name="Звичайний 2" xfId="1650"/>
    <cellStyle name="Звичайний 2 2" xfId="1651"/>
    <cellStyle name="Звичайний 2 2 2" xfId="1652"/>
    <cellStyle name="Звичайний 2 3" xfId="1653"/>
    <cellStyle name="Звичайний 2_!!!!!ТАБО" xfId="1654"/>
    <cellStyle name="Звичайний 3" xfId="1655"/>
    <cellStyle name="Звичайний 3 2" xfId="1656"/>
    <cellStyle name="Звичайний 3 2 2" xfId="1657"/>
    <cellStyle name="Звичайний 3 2 3" xfId="1658"/>
    <cellStyle name="Звичайний 3 3" xfId="1659"/>
    <cellStyle name="Звичайний 3 4" xfId="1660"/>
    <cellStyle name="Звичайний 4" xfId="1661"/>
    <cellStyle name="Звичайний 4 2" xfId="1662"/>
    <cellStyle name="Звичайний 4 2 2" xfId="1663"/>
    <cellStyle name="Звичайний 5" xfId="1664"/>
    <cellStyle name="Звичайний 5 2" xfId="1665"/>
    <cellStyle name="Звичайний 6" xfId="1666"/>
    <cellStyle name="Звичайний 6 2" xfId="1667"/>
    <cellStyle name="Звичайний_11.1. Дотації розрахункова" xfId="1668"/>
    <cellStyle name="Зв'язана клітинка" xfId="1669"/>
    <cellStyle name="Зв'язана клітинка 2" xfId="1670"/>
    <cellStyle name="Зв'язана клітинка 3" xfId="1671"/>
    <cellStyle name="Итог" xfId="1672"/>
    <cellStyle name="Итог 2" xfId="1673"/>
    <cellStyle name="Итог 2 2" xfId="1674"/>
    <cellStyle name="Итог 3" xfId="1675"/>
    <cellStyle name="Итог 4" xfId="1676"/>
    <cellStyle name="Итог 4 2" xfId="1677"/>
    <cellStyle name="Контрольна клітинка" xfId="1678"/>
    <cellStyle name="Контрольна клітинка 2" xfId="1679"/>
    <cellStyle name="Контрольная ячейка" xfId="1680"/>
    <cellStyle name="Контрольная ячейка 2" xfId="1681"/>
    <cellStyle name="Контрольная ячейка 3" xfId="1682"/>
    <cellStyle name="Контрольная ячейка 4" xfId="1683"/>
    <cellStyle name="Контрольная ячейка 4 2" xfId="1684"/>
    <cellStyle name="Назва" xfId="1685"/>
    <cellStyle name="Назва 2" xfId="1686"/>
    <cellStyle name="Назва 3" xfId="1687"/>
    <cellStyle name="Название" xfId="1688"/>
    <cellStyle name="Название 2" xfId="1689"/>
    <cellStyle name="Название 3" xfId="1690"/>
    <cellStyle name="Название 4" xfId="1691"/>
    <cellStyle name="Название 4 2" xfId="1692"/>
    <cellStyle name="Нейтральный" xfId="1693"/>
    <cellStyle name="Нейтральный 2" xfId="1694"/>
    <cellStyle name="Нейтральный 2 2" xfId="1695"/>
    <cellStyle name="Нейтральный 3" xfId="1696"/>
    <cellStyle name="Нейтральный 4" xfId="1697"/>
    <cellStyle name="Нейтральный 4 2" xfId="1698"/>
    <cellStyle name="Обчислення" xfId="1699"/>
    <cellStyle name="Обчислення 2" xfId="1700"/>
    <cellStyle name="Обчислення 2 2" xfId="1701"/>
    <cellStyle name="Обычный 10" xfId="1702"/>
    <cellStyle name="Обычный 11" xfId="1703"/>
    <cellStyle name="Обычный 12" xfId="1704"/>
    <cellStyle name="Обычный 13" xfId="1705"/>
    <cellStyle name="Обычный 13 2" xfId="1706"/>
    <cellStyle name="Обычный 14" xfId="1707"/>
    <cellStyle name="Обычный 15" xfId="1708"/>
    <cellStyle name="Обычный 16" xfId="1709"/>
    <cellStyle name="Обычный 17" xfId="1710"/>
    <cellStyle name="Обычный 17 2" xfId="1711"/>
    <cellStyle name="Обычный 18" xfId="1712"/>
    <cellStyle name="Обычный 19" xfId="1713"/>
    <cellStyle name="Обычный 19 2" xfId="1714"/>
    <cellStyle name="Обычный 2" xfId="1715"/>
    <cellStyle name="Обычный 2 2" xfId="1716"/>
    <cellStyle name="Обычный 2 2 2" xfId="1717"/>
    <cellStyle name="Обычный 2 2 3" xfId="1718"/>
    <cellStyle name="Обычный 2 3" xfId="1719"/>
    <cellStyle name="Обычный 2 3 2" xfId="1720"/>
    <cellStyle name="Обычный 2 4" xfId="1721"/>
    <cellStyle name="Обычный 2 5" xfId="1722"/>
    <cellStyle name="Обычный 2 6" xfId="1723"/>
    <cellStyle name="Обычный 2 7" xfId="1724"/>
    <cellStyle name="Обычный 2 7 2" xfId="1725"/>
    <cellStyle name="Обычный 2 8" xfId="1726"/>
    <cellStyle name="Обычный 2_вик_завд" xfId="1727"/>
    <cellStyle name="Обычный 20 2" xfId="1728"/>
    <cellStyle name="Обычный 3" xfId="1729"/>
    <cellStyle name="Обычный 3 2" xfId="1730"/>
    <cellStyle name="Обычный 3 3" xfId="1731"/>
    <cellStyle name="Обычный 3 3 2" xfId="1732"/>
    <cellStyle name="Обычный 3 4" xfId="1733"/>
    <cellStyle name="Обычный 3 5" xfId="1734"/>
    <cellStyle name="Обычный 4" xfId="1735"/>
    <cellStyle name="Обычный 4 2" xfId="1736"/>
    <cellStyle name="Обычный 4 3" xfId="1737"/>
    <cellStyle name="Обычный 5" xfId="1738"/>
    <cellStyle name="Обычный 5 2" xfId="1739"/>
    <cellStyle name="Обычный 5 2 2" xfId="1740"/>
    <cellStyle name="Обычный 5 3" xfId="1741"/>
    <cellStyle name="Обычный 6" xfId="1742"/>
    <cellStyle name="Обычный 6 3" xfId="1743"/>
    <cellStyle name="Обычный 7" xfId="1744"/>
    <cellStyle name="Обычный 8" xfId="1745"/>
    <cellStyle name="Обычный 9" xfId="1746"/>
    <cellStyle name="Обычный_06" xfId="1747"/>
    <cellStyle name="Обычный_09_Професійний склад" xfId="1748"/>
    <cellStyle name="Обычный_12 Зинкевич 2" xfId="1749"/>
    <cellStyle name="Обычный_27.08.2013" xfId="1750"/>
    <cellStyle name="Обычный_TБЛ-12~1" xfId="1751"/>
    <cellStyle name="Обычный_Иванова_1.03.05" xfId="1752"/>
    <cellStyle name="Обычный_Форма7Н" xfId="1753"/>
    <cellStyle name="Підсумок" xfId="1754"/>
    <cellStyle name="Підсумок 2" xfId="1755"/>
    <cellStyle name="Плохой" xfId="1756"/>
    <cellStyle name="Плохой 2" xfId="1757"/>
    <cellStyle name="Плохой 2 2" xfId="1758"/>
    <cellStyle name="Плохой 3" xfId="1759"/>
    <cellStyle name="Плохой 4" xfId="1760"/>
    <cellStyle name="Плохой 4 2" xfId="1761"/>
    <cellStyle name="Поганий" xfId="1762"/>
    <cellStyle name="Поганий 2" xfId="1763"/>
    <cellStyle name="Поганий 2 2" xfId="1764"/>
    <cellStyle name="Пояснение" xfId="1765"/>
    <cellStyle name="Пояснение 2" xfId="1766"/>
    <cellStyle name="Пояснение 2 2" xfId="1767"/>
    <cellStyle name="Пояснение 3" xfId="1768"/>
    <cellStyle name="Пояснение 4" xfId="1769"/>
    <cellStyle name="Примечание" xfId="1770"/>
    <cellStyle name="Примечание 2" xfId="1771"/>
    <cellStyle name="Примечание 2 2" xfId="1772"/>
    <cellStyle name="Примечание 3" xfId="1773"/>
    <cellStyle name="Примечание 4" xfId="1774"/>
    <cellStyle name="Примечание 4 2" xfId="1775"/>
    <cellStyle name="Примітка" xfId="1776"/>
    <cellStyle name="Примітка 2" xfId="1777"/>
    <cellStyle name="Percent" xfId="1778"/>
    <cellStyle name="Процентный 2" xfId="1779"/>
    <cellStyle name="Результат" xfId="1780"/>
    <cellStyle name="Результат 2" xfId="1781"/>
    <cellStyle name="Связанная ячейка" xfId="1782"/>
    <cellStyle name="Связанная ячейка 2" xfId="1783"/>
    <cellStyle name="Связанная ячейка 3" xfId="1784"/>
    <cellStyle name="Связанная ячейка 4" xfId="1785"/>
    <cellStyle name="Связанная ячейка 4 2" xfId="1786"/>
    <cellStyle name="Середній" xfId="1787"/>
    <cellStyle name="Середній 2" xfId="1788"/>
    <cellStyle name="Середній 2 2" xfId="1789"/>
    <cellStyle name="Стиль 1" xfId="1790"/>
    <cellStyle name="Стиль 1 2" xfId="1791"/>
    <cellStyle name="Стиль 2" xfId="1792"/>
    <cellStyle name="Текст попередження" xfId="1793"/>
    <cellStyle name="Текст попередження 2" xfId="1794"/>
    <cellStyle name="Текст пояснення" xfId="1795"/>
    <cellStyle name="Текст предупреждения" xfId="1796"/>
    <cellStyle name="Текст предупреждения 2" xfId="1797"/>
    <cellStyle name="Текст предупреждения 3" xfId="1798"/>
    <cellStyle name="Текст предупреждения 4" xfId="1799"/>
    <cellStyle name="Тысячи [0]_Анализ" xfId="1800"/>
    <cellStyle name="Тысячи_Анализ" xfId="1801"/>
    <cellStyle name="Comma" xfId="1802"/>
    <cellStyle name="Comma [0]" xfId="1803"/>
    <cellStyle name="Финансовый 2" xfId="1804"/>
    <cellStyle name="ФинᎰнсовый_Лист1 (3)_1" xfId="1805"/>
    <cellStyle name="Хороший" xfId="1806"/>
    <cellStyle name="Хороший 2" xfId="1807"/>
    <cellStyle name="Хороший 3" xfId="1808"/>
    <cellStyle name="Хороший 4" xfId="1809"/>
    <cellStyle name="Хороший 4 2" xfId="18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6;&#1055;_&#1076;&#1083;&#1103;_&#1076;&#1080;&#1088;&#1077;&#1082;&#1090;_2016-1-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xls2005\ST_O\St_o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44;&#1086;&#1076;&#1072;&#1090;&#1082;&#1080;_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7zO5E.tmp\2_&#1065;&#1086;&#1090;&#1080;&#1078;&#1085;&#1077;&#1074;&#1072;%20&#1110;&#1085;&#1092;&#1086;&#1088;&#1084;&#1072;&#1094;&#111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83;&#1080;&#1089;&#1090;&#1086;&#1087;&#1072;&#1076;_18\&#1044;&#1086;&#1076;&#1072;&#1090;&#1082;&#1080;_&#1089;&#1110;&#1095;&#1077;&#1085;&#1100;_&#1083;&#1080;&#1089;&#1090;&#1086;&#1087;&#1072;&#1076;%20201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88;&#1110;&#1082;\Shxls%202017\&#1042;&#1045;&#1041;_&#1057;&#1058;&#1054;&#1056;&#1030;&#1053;&#1050;&#1040;\&#1054;&#1085;&#1086;&#1074;&#1083;_&#1075;&#1088;&#1091;&#1076;&#1077;&#1085;&#1100;\&#1088;&#1080;&#1085;&#1086;&#1082;%20&#1087;&#1088;&#1072;&#1094;&#1110;%20(&#1044;&#1057;&#1057;)\&#1077;&#1082;&#1086;&#1085;&#1086;&#1084;_&#1072;&#1082;&#1090;&#1080;&#1074;&#1085;\&#1077;&#1082;&#1086;&#1085;&#1086;&#1084;&#1110;&#1095;&#1085;&#1072;%20&#1072;&#1082;&#1090;&#1080;&#1074;&#1085;&#1110;&#1089;&#1090;&#1100;_2006_20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9%20&#1088;&#1110;&#1082;\Shxls%202019\&#1057;&#1058;&#1040;&#1058;_&#1054;&#1043;&#1051;&#1071;&#1044;\St_o_0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3 "/>
      <sheetName val="4 "/>
      <sheetName val="5 "/>
      <sheetName val="6 "/>
      <sheetName val="7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-1"/>
      <sheetName val="Додаток  3-2"/>
      <sheetName val="Додаток  3-3"/>
      <sheetName val="Додаток  3-4"/>
      <sheetName val="Додаток 4"/>
      <sheetName val="Додаток 5"/>
      <sheetName val="Додаток 6"/>
      <sheetName val="Додаток 2б"/>
      <sheetName val="Додаток 2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 3 "/>
      <sheetName val="4 "/>
      <sheetName val="5 "/>
      <sheetName val="6 "/>
      <sheetName val="7 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  <sheetName val="Економ Акт нас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"/>
      <sheetName val="стат_огляд"/>
      <sheetName val="1_загальні "/>
      <sheetName val="6  (2)"/>
      <sheetName val="надан_послуг (2)"/>
      <sheetName val="аналіз_укомплект"/>
      <sheetName val="4_ компен_ЄВ"/>
      <sheetName val="9_жінки (2)"/>
      <sheetName val="10 _молодь (2)"/>
      <sheetName val="8_соц-нез "/>
      <sheetName val="10_інваліди"/>
      <sheetName val="12_прац після навч"/>
      <sheetName val="село"/>
      <sheetName val="15_безр_проф_груп"/>
      <sheetName val="16_вак_за профгруп"/>
      <sheetName val="17_навантаж"/>
      <sheetName val="20_динам "/>
      <sheetName val="АТО"/>
      <sheetName val="ВПО"/>
      <sheetName val="ВПО_ з- по"/>
      <sheetName val="Дані_розрах"/>
      <sheetName val="2_18"/>
      <sheetName val="2_19 "/>
      <sheetName val="ЄВ_18"/>
      <sheetName val="ЄВ_19 "/>
      <sheetName val="квотн_18"/>
      <sheetName val="квотн_19"/>
      <sheetName val="інвал_18"/>
      <sheetName val="інвал_19"/>
      <sheetName val="прац_навч_18"/>
      <sheetName val="прац_навч_19"/>
      <sheetName val="АТО-18"/>
      <sheetName val="АТО-19"/>
      <sheetName val="11_18"/>
      <sheetName val="11_19"/>
      <sheetName val="с-м_18"/>
      <sheetName val="с-м_19"/>
      <sheetName val="Лист1"/>
      <sheetName val="Лист2"/>
      <sheetName val="Лист3"/>
    </sheetNames>
    <sheetDataSet>
      <sheetData sheetId="4">
        <row r="11">
          <cell r="B11">
            <v>17153</v>
          </cell>
          <cell r="C11">
            <v>15924</v>
          </cell>
          <cell r="F11">
            <v>4195</v>
          </cell>
          <cell r="G11">
            <v>3914</v>
          </cell>
          <cell r="J11">
            <v>5073</v>
          </cell>
          <cell r="K11">
            <v>5324</v>
          </cell>
          <cell r="N11">
            <v>3670</v>
          </cell>
          <cell r="O11">
            <v>3934</v>
          </cell>
          <cell r="R11">
            <v>72.3</v>
          </cell>
          <cell r="S11">
            <v>73.9</v>
          </cell>
          <cell r="U11">
            <v>1262</v>
          </cell>
          <cell r="V11">
            <v>1273</v>
          </cell>
          <cell r="Y11">
            <v>7</v>
          </cell>
          <cell r="Z11">
            <v>4</v>
          </cell>
          <cell r="AC11">
            <v>124</v>
          </cell>
          <cell r="AD11">
            <v>152</v>
          </cell>
          <cell r="AJ11">
            <v>0</v>
          </cell>
          <cell r="AK11">
            <v>29</v>
          </cell>
          <cell r="AN11">
            <v>1673</v>
          </cell>
          <cell r="AO11">
            <v>1951</v>
          </cell>
          <cell r="AU11">
            <v>1244</v>
          </cell>
          <cell r="AV11">
            <v>1311</v>
          </cell>
          <cell r="BB11">
            <v>471</v>
          </cell>
          <cell r="BC11">
            <v>553</v>
          </cell>
          <cell r="BJ11">
            <v>13916</v>
          </cell>
          <cell r="BK11">
            <v>13118</v>
          </cell>
          <cell r="CJ11">
            <v>13915</v>
          </cell>
          <cell r="CK11">
            <v>12762</v>
          </cell>
          <cell r="CN11">
            <v>11091</v>
          </cell>
          <cell r="CO11">
            <v>10302</v>
          </cell>
          <cell r="CR11">
            <v>1793</v>
          </cell>
          <cell r="CS11">
            <v>2205</v>
          </cell>
          <cell r="CU11">
            <v>1950</v>
          </cell>
          <cell r="CV11">
            <v>2137</v>
          </cell>
          <cell r="CY11">
            <v>1194</v>
          </cell>
          <cell r="CZ11">
            <v>4858</v>
          </cell>
          <cell r="DA11">
            <v>5586</v>
          </cell>
        </row>
      </sheetData>
      <sheetData sheetId="5">
        <row r="7">
          <cell r="B7">
            <v>2571</v>
          </cell>
          <cell r="C7">
            <v>2659</v>
          </cell>
          <cell r="H7">
            <v>6489</v>
          </cell>
          <cell r="I7">
            <v>6635</v>
          </cell>
          <cell r="K7">
            <v>7602</v>
          </cell>
          <cell r="L7">
            <v>7950</v>
          </cell>
        </row>
      </sheetData>
      <sheetData sheetId="33">
        <row r="26">
          <cell r="B26">
            <v>23308</v>
          </cell>
        </row>
      </sheetData>
      <sheetData sheetId="34">
        <row r="10">
          <cell r="B10">
            <v>31681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71" zoomScaleNormal="75" zoomScaleSheetLayoutView="71" zoomScalePageLayoutView="0" workbookViewId="0" topLeftCell="A1">
      <selection activeCell="Z14" sqref="Z14"/>
    </sheetView>
  </sheetViews>
  <sheetFormatPr defaultColWidth="8.00390625" defaultRowHeight="15"/>
  <cols>
    <col min="1" max="1" width="42.57421875" style="147" customWidth="1"/>
    <col min="2" max="9" width="10.140625" style="147" hidden="1" customWidth="1"/>
    <col min="10" max="10" width="10.00390625" style="147" hidden="1" customWidth="1"/>
    <col min="11" max="13" width="8.8515625" style="147" customWidth="1"/>
    <col min="14" max="15" width="8.8515625" style="150" customWidth="1"/>
    <col min="16" max="18" width="8.8515625" style="151" customWidth="1"/>
    <col min="19" max="19" width="9.8515625" style="152" customWidth="1"/>
    <col min="20" max="20" width="10.140625" style="152" customWidth="1"/>
    <col min="21" max="21" width="10.140625" style="151" hidden="1" customWidth="1"/>
    <col min="22" max="22" width="10.7109375" style="152" hidden="1" customWidth="1"/>
    <col min="23" max="16384" width="8.00390625" style="147" customWidth="1"/>
  </cols>
  <sheetData>
    <row r="1" spans="1:22" ht="20.25">
      <c r="A1" s="356" t="s">
        <v>106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20.25">
      <c r="A2" s="356" t="s">
        <v>107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21.75" customHeight="1">
      <c r="A3" s="357" t="s">
        <v>108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5" spans="1:5" ht="21" customHeight="1" thickBot="1">
      <c r="A5" s="148" t="s">
        <v>109</v>
      </c>
      <c r="B5" s="149"/>
      <c r="C5" s="149"/>
      <c r="D5" s="149"/>
      <c r="E5" s="149"/>
    </row>
    <row r="6" spans="1:22" s="153" customFormat="1" ht="66" customHeight="1" thickBot="1">
      <c r="A6" s="358"/>
      <c r="B6" s="289" t="s">
        <v>110</v>
      </c>
      <c r="C6" s="271" t="s">
        <v>111</v>
      </c>
      <c r="D6" s="271" t="s">
        <v>112</v>
      </c>
      <c r="E6" s="271" t="s">
        <v>113</v>
      </c>
      <c r="F6" s="271" t="s">
        <v>114</v>
      </c>
      <c r="G6" s="271" t="s">
        <v>115</v>
      </c>
      <c r="H6" s="272" t="s">
        <v>116</v>
      </c>
      <c r="I6" s="271" t="s">
        <v>117</v>
      </c>
      <c r="J6" s="272" t="s">
        <v>118</v>
      </c>
      <c r="K6" s="301" t="s">
        <v>119</v>
      </c>
      <c r="L6" s="302" t="s">
        <v>120</v>
      </c>
      <c r="M6" s="302" t="s">
        <v>121</v>
      </c>
      <c r="N6" s="303" t="s">
        <v>122</v>
      </c>
      <c r="O6" s="302" t="s">
        <v>123</v>
      </c>
      <c r="P6" s="304" t="s">
        <v>124</v>
      </c>
      <c r="Q6" s="304" t="s">
        <v>125</v>
      </c>
      <c r="R6" s="304" t="s">
        <v>126</v>
      </c>
      <c r="S6" s="305" t="s">
        <v>127</v>
      </c>
      <c r="T6" s="306" t="s">
        <v>128</v>
      </c>
      <c r="U6" s="300" t="s">
        <v>126</v>
      </c>
      <c r="V6" s="273" t="s">
        <v>56</v>
      </c>
    </row>
    <row r="7" spans="1:22" s="153" customFormat="1" ht="23.25" customHeight="1">
      <c r="A7" s="359"/>
      <c r="B7" s="360" t="s">
        <v>129</v>
      </c>
      <c r="C7" s="360"/>
      <c r="D7" s="360"/>
      <c r="E7" s="360"/>
      <c r="F7" s="360"/>
      <c r="G7" s="360"/>
      <c r="H7" s="360"/>
      <c r="I7" s="360"/>
      <c r="J7" s="360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0"/>
      <c r="V7" s="362"/>
    </row>
    <row r="8" spans="1:22" s="158" customFormat="1" ht="45" customHeight="1">
      <c r="A8" s="294" t="s">
        <v>130</v>
      </c>
      <c r="B8" s="290">
        <v>487.7</v>
      </c>
      <c r="C8" s="154">
        <v>463.3</v>
      </c>
      <c r="D8" s="154">
        <v>483.4</v>
      </c>
      <c r="E8" s="154">
        <v>500.1</v>
      </c>
      <c r="F8" s="155">
        <v>511.1</v>
      </c>
      <c r="G8" s="155">
        <v>513.4</v>
      </c>
      <c r="H8" s="155">
        <v>518.5</v>
      </c>
      <c r="I8" s="154">
        <v>524.3</v>
      </c>
      <c r="J8" s="155">
        <v>528.4</v>
      </c>
      <c r="K8" s="155">
        <v>532</v>
      </c>
      <c r="L8" s="155">
        <v>546</v>
      </c>
      <c r="M8" s="156">
        <v>545.8</v>
      </c>
      <c r="N8" s="156">
        <v>546.3</v>
      </c>
      <c r="O8" s="156">
        <v>532.7</v>
      </c>
      <c r="P8" s="157">
        <v>541.4</v>
      </c>
      <c r="Q8" s="157">
        <v>530.5</v>
      </c>
      <c r="R8" s="157">
        <v>520.3</v>
      </c>
      <c r="S8" s="157">
        <v>523.1</v>
      </c>
      <c r="T8" s="157">
        <v>526.1</v>
      </c>
      <c r="U8" s="157"/>
      <c r="V8" s="274"/>
    </row>
    <row r="9" spans="1:22" s="163" customFormat="1" ht="39.75" customHeight="1" thickBot="1">
      <c r="A9" s="295" t="s">
        <v>131</v>
      </c>
      <c r="B9" s="291">
        <v>58.6</v>
      </c>
      <c r="C9" s="159">
        <v>55.7</v>
      </c>
      <c r="D9" s="159">
        <v>57.9</v>
      </c>
      <c r="E9" s="159">
        <v>59.9</v>
      </c>
      <c r="F9" s="160">
        <v>61.2</v>
      </c>
      <c r="G9" s="160">
        <v>61.5</v>
      </c>
      <c r="H9" s="160">
        <v>62.2</v>
      </c>
      <c r="I9" s="159">
        <v>63</v>
      </c>
      <c r="J9" s="160">
        <v>63.5</v>
      </c>
      <c r="K9" s="160">
        <v>64</v>
      </c>
      <c r="L9" s="160">
        <v>65.6</v>
      </c>
      <c r="M9" s="161">
        <v>65.6</v>
      </c>
      <c r="N9" s="161">
        <v>65.7</v>
      </c>
      <c r="O9" s="162">
        <v>64.1</v>
      </c>
      <c r="P9" s="162">
        <v>65</v>
      </c>
      <c r="Q9" s="162">
        <v>63.6</v>
      </c>
      <c r="R9" s="162">
        <v>62.3</v>
      </c>
      <c r="S9" s="162">
        <v>62.6</v>
      </c>
      <c r="T9" s="162">
        <v>63</v>
      </c>
      <c r="U9" s="162"/>
      <c r="V9" s="275"/>
    </row>
    <row r="10" spans="1:22" s="158" customFormat="1" ht="39" customHeight="1" thickTop="1">
      <c r="A10" s="296" t="s">
        <v>132</v>
      </c>
      <c r="B10" s="292">
        <v>440.6</v>
      </c>
      <c r="C10" s="164">
        <v>400.7</v>
      </c>
      <c r="D10" s="164">
        <v>422.7</v>
      </c>
      <c r="E10" s="164">
        <v>437.4</v>
      </c>
      <c r="F10" s="165">
        <v>461.6</v>
      </c>
      <c r="G10" s="165">
        <v>465.4</v>
      </c>
      <c r="H10" s="166">
        <v>471.8</v>
      </c>
      <c r="I10" s="167">
        <v>478.1</v>
      </c>
      <c r="J10" s="168">
        <v>461.5</v>
      </c>
      <c r="K10" s="168">
        <v>471.2</v>
      </c>
      <c r="L10" s="168">
        <v>489.2</v>
      </c>
      <c r="M10" s="169">
        <v>492.5</v>
      </c>
      <c r="N10" s="170">
        <v>494.9</v>
      </c>
      <c r="O10" s="171">
        <v>476</v>
      </c>
      <c r="P10" s="172">
        <v>487.7</v>
      </c>
      <c r="Q10" s="172">
        <v>474.2</v>
      </c>
      <c r="R10" s="172">
        <v>460.2</v>
      </c>
      <c r="S10" s="172">
        <v>462.5</v>
      </c>
      <c r="T10" s="172">
        <v>475.6</v>
      </c>
      <c r="U10" s="172"/>
      <c r="V10" s="276"/>
    </row>
    <row r="11" spans="1:22" s="163" customFormat="1" ht="37.5" customHeight="1" thickBot="1">
      <c r="A11" s="295" t="s">
        <v>133</v>
      </c>
      <c r="B11" s="291">
        <v>53</v>
      </c>
      <c r="C11" s="159">
        <v>48.1</v>
      </c>
      <c r="D11" s="159">
        <v>50.7</v>
      </c>
      <c r="E11" s="159">
        <v>52.4</v>
      </c>
      <c r="F11" s="173">
        <v>55.2</v>
      </c>
      <c r="G11" s="173">
        <v>55.7</v>
      </c>
      <c r="H11" s="174">
        <v>56.6</v>
      </c>
      <c r="I11" s="175">
        <v>57.4</v>
      </c>
      <c r="J11" s="176">
        <v>55.5</v>
      </c>
      <c r="K11" s="176">
        <v>56.7</v>
      </c>
      <c r="L11" s="176">
        <v>58.8</v>
      </c>
      <c r="M11" s="161">
        <v>59.2</v>
      </c>
      <c r="N11" s="177">
        <v>59.6</v>
      </c>
      <c r="O11" s="177">
        <v>57.2</v>
      </c>
      <c r="P11" s="178">
        <v>58.5</v>
      </c>
      <c r="Q11" s="178">
        <v>56.9</v>
      </c>
      <c r="R11" s="178">
        <v>55.1</v>
      </c>
      <c r="S11" s="178">
        <v>55.3</v>
      </c>
      <c r="T11" s="179">
        <v>57</v>
      </c>
      <c r="U11" s="178"/>
      <c r="V11" s="277"/>
    </row>
    <row r="12" spans="1:22" s="158" customFormat="1" ht="52.5" customHeight="1" thickTop="1">
      <c r="A12" s="297" t="s">
        <v>134</v>
      </c>
      <c r="B12" s="292">
        <v>47.1</v>
      </c>
      <c r="C12" s="164">
        <v>62.6</v>
      </c>
      <c r="D12" s="164">
        <v>60.7</v>
      </c>
      <c r="E12" s="164">
        <v>62.7</v>
      </c>
      <c r="F12" s="165">
        <v>49.5</v>
      </c>
      <c r="G12" s="165">
        <v>48</v>
      </c>
      <c r="H12" s="166">
        <v>46.7</v>
      </c>
      <c r="I12" s="167">
        <v>46.2</v>
      </c>
      <c r="J12" s="166">
        <v>66.9</v>
      </c>
      <c r="K12" s="166">
        <v>60.8</v>
      </c>
      <c r="L12" s="166">
        <v>56.8</v>
      </c>
      <c r="M12" s="180">
        <v>53.3</v>
      </c>
      <c r="N12" s="172">
        <v>51.4</v>
      </c>
      <c r="O12" s="172">
        <v>56.7</v>
      </c>
      <c r="P12" s="172">
        <v>53.7</v>
      </c>
      <c r="Q12" s="172">
        <v>56.3</v>
      </c>
      <c r="R12" s="172">
        <v>60.1</v>
      </c>
      <c r="S12" s="172">
        <v>60.6</v>
      </c>
      <c r="T12" s="172">
        <v>50.5</v>
      </c>
      <c r="U12" s="172"/>
      <c r="V12" s="278"/>
    </row>
    <row r="13" spans="1:22" s="163" customFormat="1" ht="45" customHeight="1" thickBot="1">
      <c r="A13" s="298" t="s">
        <v>135</v>
      </c>
      <c r="B13" s="291">
        <v>9.7</v>
      </c>
      <c r="C13" s="159">
        <v>13.5</v>
      </c>
      <c r="D13" s="159">
        <v>12.6</v>
      </c>
      <c r="E13" s="159">
        <v>12.5</v>
      </c>
      <c r="F13" s="173">
        <v>9.7</v>
      </c>
      <c r="G13" s="173">
        <v>9.3</v>
      </c>
      <c r="H13" s="174">
        <v>9</v>
      </c>
      <c r="I13" s="175">
        <v>8.8</v>
      </c>
      <c r="J13" s="176">
        <v>12.7</v>
      </c>
      <c r="K13" s="176">
        <v>11.4</v>
      </c>
      <c r="L13" s="176">
        <v>10.4</v>
      </c>
      <c r="M13" s="161">
        <v>9.8</v>
      </c>
      <c r="N13" s="177">
        <v>9.4</v>
      </c>
      <c r="O13" s="177">
        <v>10.6</v>
      </c>
      <c r="P13" s="178">
        <v>9.9</v>
      </c>
      <c r="Q13" s="178">
        <v>10.6</v>
      </c>
      <c r="R13" s="178">
        <v>11.6</v>
      </c>
      <c r="S13" s="178">
        <v>11.6</v>
      </c>
      <c r="T13" s="178">
        <v>9.6</v>
      </c>
      <c r="U13" s="178"/>
      <c r="V13" s="277"/>
    </row>
    <row r="14" spans="1:22" s="158" customFormat="1" ht="51.75" customHeight="1" thickBot="1" thickTop="1">
      <c r="A14" s="299" t="s">
        <v>136</v>
      </c>
      <c r="B14" s="293">
        <v>344</v>
      </c>
      <c r="C14" s="279">
        <v>369.1</v>
      </c>
      <c r="D14" s="279">
        <v>351</v>
      </c>
      <c r="E14" s="279">
        <v>334.8</v>
      </c>
      <c r="F14" s="280">
        <v>324.6</v>
      </c>
      <c r="G14" s="280">
        <v>321.4</v>
      </c>
      <c r="H14" s="281">
        <v>315.3</v>
      </c>
      <c r="I14" s="282">
        <v>308.5</v>
      </c>
      <c r="J14" s="283">
        <v>303.2</v>
      </c>
      <c r="K14" s="283">
        <v>299.5</v>
      </c>
      <c r="L14" s="281">
        <v>286.6</v>
      </c>
      <c r="M14" s="284">
        <v>285.6</v>
      </c>
      <c r="N14" s="285">
        <v>284.6</v>
      </c>
      <c r="O14" s="285">
        <v>298.8</v>
      </c>
      <c r="P14" s="286">
        <v>291.6</v>
      </c>
      <c r="Q14" s="287">
        <v>303</v>
      </c>
      <c r="R14" s="286">
        <v>315.4</v>
      </c>
      <c r="S14" s="286">
        <v>312.6</v>
      </c>
      <c r="T14" s="286">
        <v>308.4</v>
      </c>
      <c r="U14" s="287"/>
      <c r="V14" s="288"/>
    </row>
    <row r="15" spans="1:22" s="186" customFormat="1" ht="12.75">
      <c r="A15" s="181"/>
      <c r="B15" s="182"/>
      <c r="C15" s="182"/>
      <c r="D15" s="182"/>
      <c r="E15" s="182"/>
      <c r="F15" s="183"/>
      <c r="G15" s="183"/>
      <c r="H15" s="183"/>
      <c r="I15" s="184"/>
      <c r="J15" s="185"/>
      <c r="K15" s="185"/>
      <c r="N15" s="185"/>
      <c r="O15" s="185"/>
      <c r="P15" s="187"/>
      <c r="Q15" s="187"/>
      <c r="R15" s="187"/>
      <c r="S15" s="188"/>
      <c r="T15" s="188"/>
      <c r="U15" s="187"/>
      <c r="V15" s="188"/>
    </row>
    <row r="16" spans="2:22" s="186" customFormat="1" ht="12.75">
      <c r="B16" s="185"/>
      <c r="C16" s="185"/>
      <c r="D16" s="185"/>
      <c r="E16" s="185"/>
      <c r="F16" s="183"/>
      <c r="G16" s="183"/>
      <c r="H16" s="183"/>
      <c r="I16" s="187"/>
      <c r="J16" s="185"/>
      <c r="K16" s="185"/>
      <c r="N16" s="185"/>
      <c r="O16" s="185"/>
      <c r="P16" s="187"/>
      <c r="Q16" s="187"/>
      <c r="R16" s="187"/>
      <c r="S16" s="188"/>
      <c r="T16" s="188"/>
      <c r="U16" s="187"/>
      <c r="V16" s="188"/>
    </row>
    <row r="17" spans="2:22" s="186" customFormat="1" ht="12.75">
      <c r="B17" s="185"/>
      <c r="C17" s="185"/>
      <c r="D17" s="185"/>
      <c r="E17" s="185"/>
      <c r="F17" s="183"/>
      <c r="G17" s="183"/>
      <c r="H17" s="183"/>
      <c r="I17" s="187"/>
      <c r="J17" s="185"/>
      <c r="K17" s="185"/>
      <c r="N17" s="185"/>
      <c r="O17" s="185"/>
      <c r="P17" s="187"/>
      <c r="Q17" s="187"/>
      <c r="R17" s="187"/>
      <c r="S17" s="188"/>
      <c r="T17" s="188"/>
      <c r="U17" s="187"/>
      <c r="V17" s="188"/>
    </row>
    <row r="18" spans="6:22" s="186" customFormat="1" ht="12.75">
      <c r="F18" s="189"/>
      <c r="G18" s="189"/>
      <c r="H18" s="189"/>
      <c r="N18" s="185"/>
      <c r="O18" s="185"/>
      <c r="P18" s="187"/>
      <c r="Q18" s="187"/>
      <c r="R18" s="187"/>
      <c r="S18" s="188"/>
      <c r="T18" s="188"/>
      <c r="U18" s="187"/>
      <c r="V18" s="188"/>
    </row>
    <row r="19" spans="6:22" s="186" customFormat="1" ht="12.75">
      <c r="F19" s="189"/>
      <c r="G19" s="189"/>
      <c r="H19" s="189"/>
      <c r="N19" s="185"/>
      <c r="O19" s="185"/>
      <c r="P19" s="187"/>
      <c r="Q19" s="187"/>
      <c r="R19" s="187"/>
      <c r="S19" s="188"/>
      <c r="T19" s="188"/>
      <c r="U19" s="187"/>
      <c r="V19" s="188"/>
    </row>
    <row r="20" spans="6:8" ht="12.75">
      <c r="F20" s="190"/>
      <c r="G20" s="190"/>
      <c r="H20" s="190"/>
    </row>
    <row r="21" spans="6:8" ht="12.75">
      <c r="F21" s="190"/>
      <c r="G21" s="190"/>
      <c r="H21" s="190"/>
    </row>
    <row r="22" spans="6:8" ht="12.75">
      <c r="F22" s="190"/>
      <c r="G22" s="190"/>
      <c r="H22" s="190"/>
    </row>
    <row r="23" spans="6:8" ht="12.75">
      <c r="F23" s="191"/>
      <c r="G23" s="191"/>
      <c r="H23" s="191"/>
    </row>
    <row r="24" spans="6:8" ht="12.75">
      <c r="F24" s="191"/>
      <c r="G24" s="191"/>
      <c r="H24" s="191"/>
    </row>
    <row r="25" spans="6:8" ht="12.75">
      <c r="F25" s="191"/>
      <c r="G25" s="191"/>
      <c r="H25" s="191"/>
    </row>
    <row r="26" spans="6:8" ht="12.75">
      <c r="F26" s="191"/>
      <c r="G26" s="191"/>
      <c r="H26" s="191"/>
    </row>
    <row r="27" spans="6:8" ht="12.75">
      <c r="F27" s="191"/>
      <c r="G27" s="191"/>
      <c r="H27" s="191"/>
    </row>
    <row r="28" spans="6:8" ht="12.75">
      <c r="F28" s="191"/>
      <c r="G28" s="191"/>
      <c r="H28" s="191"/>
    </row>
    <row r="29" spans="6:8" ht="12.75">
      <c r="F29" s="191"/>
      <c r="G29" s="191"/>
      <c r="H29" s="191"/>
    </row>
    <row r="30" spans="6:8" ht="12.75">
      <c r="F30" s="191"/>
      <c r="G30" s="191"/>
      <c r="H30" s="191"/>
    </row>
    <row r="31" spans="6:8" ht="12.75">
      <c r="F31" s="191"/>
      <c r="G31" s="191"/>
      <c r="H31" s="191"/>
    </row>
    <row r="32" spans="6:8" ht="12.75">
      <c r="F32" s="191"/>
      <c r="G32" s="191"/>
      <c r="H32" s="191"/>
    </row>
    <row r="33" spans="6:8" ht="12.75">
      <c r="F33" s="191"/>
      <c r="G33" s="191"/>
      <c r="H33" s="191"/>
    </row>
    <row r="34" spans="6:8" ht="12.75">
      <c r="F34" s="191"/>
      <c r="G34" s="191"/>
      <c r="H34" s="191"/>
    </row>
    <row r="35" spans="6:8" ht="12.75">
      <c r="F35" s="191"/>
      <c r="G35" s="191"/>
      <c r="H35" s="191"/>
    </row>
    <row r="36" spans="6:8" ht="12.75">
      <c r="F36" s="191"/>
      <c r="G36" s="191"/>
      <c r="H36" s="191"/>
    </row>
    <row r="37" spans="6:8" ht="12.75">
      <c r="F37" s="191"/>
      <c r="G37" s="191"/>
      <c r="H37" s="191"/>
    </row>
    <row r="38" spans="6:8" ht="12.75">
      <c r="F38" s="191"/>
      <c r="G38" s="191"/>
      <c r="H38" s="191"/>
    </row>
    <row r="39" spans="6:8" ht="12.75">
      <c r="F39" s="191"/>
      <c r="G39" s="191"/>
      <c r="H39" s="191"/>
    </row>
    <row r="40" spans="6:8" ht="12.75">
      <c r="F40" s="191"/>
      <c r="G40" s="191"/>
      <c r="H40" s="191"/>
    </row>
    <row r="41" spans="6:8" ht="12.75">
      <c r="F41" s="191"/>
      <c r="G41" s="191"/>
      <c r="H41" s="191"/>
    </row>
    <row r="42" spans="6:8" ht="12.75">
      <c r="F42" s="191"/>
      <c r="G42" s="191"/>
      <c r="H42" s="191"/>
    </row>
    <row r="43" spans="6:8" ht="12.75">
      <c r="F43" s="191"/>
      <c r="G43" s="191"/>
      <c r="H43" s="191"/>
    </row>
  </sheetData>
  <sheetProtection/>
  <mergeCells count="5">
    <mergeCell ref="A1:V1"/>
    <mergeCell ref="A2:V2"/>
    <mergeCell ref="A3:V3"/>
    <mergeCell ref="A6:A7"/>
    <mergeCell ref="B7:V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8515625" style="193" customWidth="1"/>
    <col min="2" max="2" width="16.421875" style="193" customWidth="1"/>
    <col min="3" max="3" width="14.421875" style="193" customWidth="1"/>
    <col min="4" max="4" width="14.00390625" style="193" customWidth="1"/>
    <col min="5" max="5" width="13.28125" style="193" customWidth="1"/>
    <col min="6" max="6" width="12.7109375" style="193" customWidth="1"/>
    <col min="7" max="7" width="12.00390625" style="193" customWidth="1"/>
    <col min="8" max="8" width="12.57421875" style="193" customWidth="1"/>
    <col min="9" max="9" width="13.7109375" style="193" customWidth="1"/>
  </cols>
  <sheetData>
    <row r="1" spans="1:9" ht="17.25">
      <c r="A1" s="363" t="s">
        <v>137</v>
      </c>
      <c r="B1" s="363"/>
      <c r="C1" s="363"/>
      <c r="D1" s="363"/>
      <c r="E1" s="363"/>
      <c r="F1" s="363"/>
      <c r="G1" s="363"/>
      <c r="H1" s="363"/>
      <c r="I1" s="363"/>
    </row>
    <row r="2" spans="1:9" ht="17.25">
      <c r="A2" s="363" t="s">
        <v>138</v>
      </c>
      <c r="B2" s="363"/>
      <c r="C2" s="363"/>
      <c r="D2" s="363"/>
      <c r="E2" s="363"/>
      <c r="F2" s="363"/>
      <c r="G2" s="363"/>
      <c r="H2" s="363"/>
      <c r="I2" s="363"/>
    </row>
    <row r="3" spans="1:9" ht="15.75">
      <c r="A3" s="364" t="s">
        <v>139</v>
      </c>
      <c r="B3" s="364"/>
      <c r="C3" s="364"/>
      <c r="D3" s="364"/>
      <c r="E3" s="364"/>
      <c r="F3" s="364"/>
      <c r="G3" s="364"/>
      <c r="H3" s="364"/>
      <c r="I3" s="364"/>
    </row>
    <row r="4" spans="1:9" ht="15.75">
      <c r="A4" s="364"/>
      <c r="B4" s="364"/>
      <c r="C4" s="364"/>
      <c r="D4" s="364"/>
      <c r="E4" s="364"/>
      <c r="F4" s="364"/>
      <c r="G4" s="364"/>
      <c r="H4" s="364"/>
      <c r="I4" s="364"/>
    </row>
    <row r="5" spans="1:9" ht="15" thickBot="1">
      <c r="A5" s="192" t="s">
        <v>140</v>
      </c>
      <c r="F5" s="365"/>
      <c r="G5" s="365"/>
      <c r="H5" s="365"/>
      <c r="I5" s="365"/>
    </row>
    <row r="6" spans="1:9" ht="15">
      <c r="A6" s="366"/>
      <c r="B6" s="368" t="s">
        <v>141</v>
      </c>
      <c r="C6" s="369"/>
      <c r="D6" s="369" t="s">
        <v>142</v>
      </c>
      <c r="E6" s="369"/>
      <c r="F6" s="369" t="s">
        <v>143</v>
      </c>
      <c r="G6" s="369"/>
      <c r="H6" s="369" t="s">
        <v>144</v>
      </c>
      <c r="I6" s="370"/>
    </row>
    <row r="7" spans="1:9" ht="15">
      <c r="A7" s="367"/>
      <c r="B7" s="311" t="s">
        <v>145</v>
      </c>
      <c r="C7" s="194" t="s">
        <v>47</v>
      </c>
      <c r="D7" s="194" t="s">
        <v>145</v>
      </c>
      <c r="E7" s="194" t="s">
        <v>47</v>
      </c>
      <c r="F7" s="194" t="s">
        <v>145</v>
      </c>
      <c r="G7" s="194" t="s">
        <v>47</v>
      </c>
      <c r="H7" s="194" t="s">
        <v>145</v>
      </c>
      <c r="I7" s="257" t="s">
        <v>47</v>
      </c>
    </row>
    <row r="8" spans="1:9" ht="15.75" thickBot="1">
      <c r="A8" s="266"/>
      <c r="B8" s="371" t="s">
        <v>146</v>
      </c>
      <c r="C8" s="372"/>
      <c r="D8" s="372" t="s">
        <v>147</v>
      </c>
      <c r="E8" s="372"/>
      <c r="F8" s="372" t="s">
        <v>146</v>
      </c>
      <c r="G8" s="372"/>
      <c r="H8" s="372" t="s">
        <v>147</v>
      </c>
      <c r="I8" s="373"/>
    </row>
    <row r="9" spans="1:9" s="195" customFormat="1" ht="15">
      <c r="A9" s="267" t="s">
        <v>148</v>
      </c>
      <c r="B9" s="307">
        <v>16223.499999999998</v>
      </c>
      <c r="C9" s="308">
        <v>16408.5</v>
      </c>
      <c r="D9" s="309">
        <v>56.3</v>
      </c>
      <c r="E9" s="309">
        <v>57.2</v>
      </c>
      <c r="F9" s="308">
        <v>1676.8999999999999</v>
      </c>
      <c r="G9" s="308">
        <v>1549.3</v>
      </c>
      <c r="H9" s="309">
        <v>9.4</v>
      </c>
      <c r="I9" s="310">
        <v>8.6</v>
      </c>
    </row>
    <row r="10" spans="1:9" ht="14.25">
      <c r="A10" s="268" t="s">
        <v>149</v>
      </c>
      <c r="B10" s="263">
        <v>646.3</v>
      </c>
      <c r="C10" s="196">
        <v>654.3</v>
      </c>
      <c r="D10" s="196">
        <v>55.8</v>
      </c>
      <c r="E10" s="196">
        <v>56.9</v>
      </c>
      <c r="F10" s="197">
        <v>76.7</v>
      </c>
      <c r="G10" s="197">
        <v>72</v>
      </c>
      <c r="H10" s="196">
        <v>10.6</v>
      </c>
      <c r="I10" s="258">
        <v>9.9</v>
      </c>
    </row>
    <row r="11" spans="1:9" ht="14.25">
      <c r="A11" s="268" t="s">
        <v>150</v>
      </c>
      <c r="B11" s="263">
        <v>366.9</v>
      </c>
      <c r="C11" s="196">
        <v>371.8</v>
      </c>
      <c r="D11" s="196">
        <v>48.9</v>
      </c>
      <c r="E11" s="196">
        <v>49.6</v>
      </c>
      <c r="F11" s="197">
        <v>52.2</v>
      </c>
      <c r="G11" s="197">
        <v>47.6</v>
      </c>
      <c r="H11" s="196">
        <v>12.5</v>
      </c>
      <c r="I11" s="258">
        <v>11.3</v>
      </c>
    </row>
    <row r="12" spans="1:9" ht="14.25">
      <c r="A12" s="268" t="s">
        <v>151</v>
      </c>
      <c r="B12" s="263">
        <v>1394.1</v>
      </c>
      <c r="C12" s="196">
        <v>1409.4</v>
      </c>
      <c r="D12" s="196">
        <v>58.2</v>
      </c>
      <c r="E12" s="196">
        <v>58.9</v>
      </c>
      <c r="F12" s="197">
        <v>127.5</v>
      </c>
      <c r="G12" s="197">
        <v>117.4</v>
      </c>
      <c r="H12" s="196">
        <v>8.4</v>
      </c>
      <c r="I12" s="258">
        <v>7.7</v>
      </c>
    </row>
    <row r="13" spans="1:9" ht="14.25">
      <c r="A13" s="268" t="s">
        <v>152</v>
      </c>
      <c r="B13" s="263">
        <v>735.3</v>
      </c>
      <c r="C13" s="196">
        <v>740.9</v>
      </c>
      <c r="D13" s="196">
        <v>49.5</v>
      </c>
      <c r="E13" s="196">
        <v>50</v>
      </c>
      <c r="F13" s="197">
        <v>124.5</v>
      </c>
      <c r="G13" s="197">
        <v>120.6</v>
      </c>
      <c r="H13" s="196">
        <v>14.5</v>
      </c>
      <c r="I13" s="258">
        <v>14</v>
      </c>
    </row>
    <row r="14" spans="1:9" ht="14.25">
      <c r="A14" s="268" t="s">
        <v>153</v>
      </c>
      <c r="B14" s="263">
        <v>515.9</v>
      </c>
      <c r="C14" s="196">
        <v>519</v>
      </c>
      <c r="D14" s="196">
        <v>57</v>
      </c>
      <c r="E14" s="196">
        <v>57.8</v>
      </c>
      <c r="F14" s="197">
        <v>62</v>
      </c>
      <c r="G14" s="197">
        <v>59.1</v>
      </c>
      <c r="H14" s="196">
        <v>10.7</v>
      </c>
      <c r="I14" s="258">
        <v>10.2</v>
      </c>
    </row>
    <row r="15" spans="1:9" ht="14.25">
      <c r="A15" s="268" t="s">
        <v>154</v>
      </c>
      <c r="B15" s="263">
        <v>498.1</v>
      </c>
      <c r="C15" s="196">
        <v>503.7</v>
      </c>
      <c r="D15" s="196">
        <v>54</v>
      </c>
      <c r="E15" s="196">
        <v>54.7</v>
      </c>
      <c r="F15" s="197">
        <v>57.7</v>
      </c>
      <c r="G15" s="197">
        <v>54.5</v>
      </c>
      <c r="H15" s="196">
        <v>10.4</v>
      </c>
      <c r="I15" s="258">
        <v>9.8</v>
      </c>
    </row>
    <row r="16" spans="1:9" ht="14.25">
      <c r="A16" s="268" t="s">
        <v>155</v>
      </c>
      <c r="B16" s="263">
        <v>723.6</v>
      </c>
      <c r="C16" s="196">
        <v>733.5</v>
      </c>
      <c r="D16" s="196">
        <v>55.5</v>
      </c>
      <c r="E16" s="196">
        <v>56.8</v>
      </c>
      <c r="F16" s="197">
        <v>83</v>
      </c>
      <c r="G16" s="197">
        <v>79.2</v>
      </c>
      <c r="H16" s="196">
        <v>10.3</v>
      </c>
      <c r="I16" s="258">
        <v>9.7</v>
      </c>
    </row>
    <row r="17" spans="1:9" ht="14.25">
      <c r="A17" s="268" t="s">
        <v>156</v>
      </c>
      <c r="B17" s="263">
        <v>559.1</v>
      </c>
      <c r="C17" s="196">
        <v>565.4</v>
      </c>
      <c r="D17" s="196">
        <v>55</v>
      </c>
      <c r="E17" s="196">
        <v>55.6</v>
      </c>
      <c r="F17" s="197">
        <v>51.1</v>
      </c>
      <c r="G17" s="197">
        <v>47.7</v>
      </c>
      <c r="H17" s="196">
        <v>8.4</v>
      </c>
      <c r="I17" s="258">
        <v>7.8</v>
      </c>
    </row>
    <row r="18" spans="1:9" ht="14.25">
      <c r="A18" s="268" t="s">
        <v>157</v>
      </c>
      <c r="B18" s="263">
        <v>740.5</v>
      </c>
      <c r="C18" s="196">
        <v>755.5</v>
      </c>
      <c r="D18" s="196">
        <v>58</v>
      </c>
      <c r="E18" s="196">
        <v>58.5</v>
      </c>
      <c r="F18" s="197">
        <v>50</v>
      </c>
      <c r="G18" s="197">
        <v>49.3</v>
      </c>
      <c r="H18" s="196">
        <v>6.3</v>
      </c>
      <c r="I18" s="258">
        <v>6.1</v>
      </c>
    </row>
    <row r="19" spans="1:9" ht="14.25">
      <c r="A19" s="268" t="s">
        <v>158</v>
      </c>
      <c r="B19" s="263">
        <v>379</v>
      </c>
      <c r="C19" s="196">
        <v>382.4</v>
      </c>
      <c r="D19" s="196">
        <v>53.6</v>
      </c>
      <c r="E19" s="196">
        <v>54.7</v>
      </c>
      <c r="F19" s="197">
        <v>53</v>
      </c>
      <c r="G19" s="197">
        <v>49.8</v>
      </c>
      <c r="H19" s="196">
        <v>12.3</v>
      </c>
      <c r="I19" s="258">
        <v>11.5</v>
      </c>
    </row>
    <row r="20" spans="1:9" ht="14.25">
      <c r="A20" s="268" t="s">
        <v>159</v>
      </c>
      <c r="B20" s="263">
        <v>295.2</v>
      </c>
      <c r="C20" s="196">
        <v>300</v>
      </c>
      <c r="D20" s="196">
        <v>55.2</v>
      </c>
      <c r="E20" s="196">
        <v>57.2</v>
      </c>
      <c r="F20" s="197">
        <v>57.9</v>
      </c>
      <c r="G20" s="197">
        <v>53.3</v>
      </c>
      <c r="H20" s="196">
        <v>16.4</v>
      </c>
      <c r="I20" s="258">
        <v>15.1</v>
      </c>
    </row>
    <row r="21" spans="1:9" ht="14.25">
      <c r="A21" s="268" t="s">
        <v>160</v>
      </c>
      <c r="B21" s="263">
        <v>1052.7</v>
      </c>
      <c r="C21" s="196">
        <v>1062.2</v>
      </c>
      <c r="D21" s="196">
        <v>56.3</v>
      </c>
      <c r="E21" s="196">
        <v>56.9</v>
      </c>
      <c r="F21" s="197">
        <v>85.4</v>
      </c>
      <c r="G21" s="197">
        <v>77.2</v>
      </c>
      <c r="H21" s="196">
        <v>7.5</v>
      </c>
      <c r="I21" s="258">
        <v>6.8</v>
      </c>
    </row>
    <row r="22" spans="1:9" ht="14.25">
      <c r="A22" s="268" t="s">
        <v>161</v>
      </c>
      <c r="B22" s="263">
        <v>492.6</v>
      </c>
      <c r="C22" s="196">
        <v>497.7</v>
      </c>
      <c r="D22" s="196">
        <v>57.1</v>
      </c>
      <c r="E22" s="196">
        <v>58.3</v>
      </c>
      <c r="F22" s="197">
        <v>55.3</v>
      </c>
      <c r="G22" s="197">
        <v>52.5</v>
      </c>
      <c r="H22" s="196">
        <v>10.1</v>
      </c>
      <c r="I22" s="258">
        <v>9.5</v>
      </c>
    </row>
    <row r="23" spans="1:9" ht="14.25">
      <c r="A23" s="268" t="s">
        <v>162</v>
      </c>
      <c r="B23" s="263">
        <v>990.3</v>
      </c>
      <c r="C23" s="196">
        <v>1004.5</v>
      </c>
      <c r="D23" s="196">
        <v>56.3</v>
      </c>
      <c r="E23" s="196">
        <v>57.3</v>
      </c>
      <c r="F23" s="197">
        <v>76.1</v>
      </c>
      <c r="G23" s="197">
        <v>64.8</v>
      </c>
      <c r="H23" s="196">
        <v>7.1</v>
      </c>
      <c r="I23" s="258">
        <v>6.1</v>
      </c>
    </row>
    <row r="24" spans="1:9" ht="14.25">
      <c r="A24" s="268" t="s">
        <v>163</v>
      </c>
      <c r="B24" s="263">
        <v>575.2</v>
      </c>
      <c r="C24" s="196">
        <v>580.9</v>
      </c>
      <c r="D24" s="196">
        <v>54</v>
      </c>
      <c r="E24" s="196">
        <v>55.1</v>
      </c>
      <c r="F24" s="197">
        <v>77.3</v>
      </c>
      <c r="G24" s="197">
        <v>72.5</v>
      </c>
      <c r="H24" s="196">
        <v>11.8</v>
      </c>
      <c r="I24" s="258">
        <v>11.1</v>
      </c>
    </row>
    <row r="25" spans="1:9" s="200" customFormat="1" ht="15">
      <c r="A25" s="269" t="s">
        <v>164</v>
      </c>
      <c r="B25" s="264">
        <v>462.5</v>
      </c>
      <c r="C25" s="198">
        <v>475.6</v>
      </c>
      <c r="D25" s="198">
        <v>55.3</v>
      </c>
      <c r="E25" s="198">
        <v>57</v>
      </c>
      <c r="F25" s="199">
        <v>60.6</v>
      </c>
      <c r="G25" s="199">
        <v>50.5</v>
      </c>
      <c r="H25" s="198">
        <v>11.6</v>
      </c>
      <c r="I25" s="259">
        <v>9.6</v>
      </c>
    </row>
    <row r="26" spans="1:9" ht="14.25">
      <c r="A26" s="268" t="s">
        <v>165</v>
      </c>
      <c r="B26" s="263">
        <v>486</v>
      </c>
      <c r="C26" s="196">
        <v>489</v>
      </c>
      <c r="D26" s="196">
        <v>57.9</v>
      </c>
      <c r="E26" s="196">
        <v>58.8</v>
      </c>
      <c r="F26" s="197">
        <v>47.9</v>
      </c>
      <c r="G26" s="197">
        <v>45.5</v>
      </c>
      <c r="H26" s="196">
        <v>9</v>
      </c>
      <c r="I26" s="258">
        <v>8.5</v>
      </c>
    </row>
    <row r="27" spans="1:9" ht="14.25">
      <c r="A27" s="268" t="s">
        <v>166</v>
      </c>
      <c r="B27" s="263">
        <v>402</v>
      </c>
      <c r="C27" s="196">
        <v>411.8</v>
      </c>
      <c r="D27" s="196">
        <v>51.4</v>
      </c>
      <c r="E27" s="196">
        <v>52.8</v>
      </c>
      <c r="F27" s="197">
        <v>52.2</v>
      </c>
      <c r="G27" s="197">
        <v>46.8</v>
      </c>
      <c r="H27" s="196">
        <v>11.5</v>
      </c>
      <c r="I27" s="258">
        <v>10.2</v>
      </c>
    </row>
    <row r="28" spans="1:9" ht="14.25">
      <c r="A28" s="268" t="s">
        <v>167</v>
      </c>
      <c r="B28" s="263">
        <v>1251.6</v>
      </c>
      <c r="C28" s="196">
        <v>1265.3</v>
      </c>
      <c r="D28" s="196">
        <v>60.8</v>
      </c>
      <c r="E28" s="196">
        <v>61.8</v>
      </c>
      <c r="F28" s="197">
        <v>78.8</v>
      </c>
      <c r="G28" s="197">
        <v>67.3</v>
      </c>
      <c r="H28" s="196">
        <v>5.9</v>
      </c>
      <c r="I28" s="258">
        <v>5.1</v>
      </c>
    </row>
    <row r="29" spans="1:9" ht="14.25">
      <c r="A29" s="268" t="s">
        <v>168</v>
      </c>
      <c r="B29" s="263">
        <v>445.3</v>
      </c>
      <c r="C29" s="196">
        <v>449.5</v>
      </c>
      <c r="D29" s="196">
        <v>56.6</v>
      </c>
      <c r="E29" s="196">
        <v>57.7</v>
      </c>
      <c r="F29" s="197">
        <v>55.2</v>
      </c>
      <c r="G29" s="197">
        <v>51.3</v>
      </c>
      <c r="H29" s="196">
        <v>11</v>
      </c>
      <c r="I29" s="258">
        <v>10.2</v>
      </c>
    </row>
    <row r="30" spans="1:9" ht="14.25">
      <c r="A30" s="268" t="s">
        <v>169</v>
      </c>
      <c r="B30" s="263">
        <v>521.6</v>
      </c>
      <c r="C30" s="196">
        <v>525.6</v>
      </c>
      <c r="D30" s="196">
        <v>55.3</v>
      </c>
      <c r="E30" s="196">
        <v>56.2</v>
      </c>
      <c r="F30" s="197">
        <v>49.2</v>
      </c>
      <c r="G30" s="197">
        <v>46.7</v>
      </c>
      <c r="H30" s="196">
        <v>8.6</v>
      </c>
      <c r="I30" s="258">
        <v>8.2</v>
      </c>
    </row>
    <row r="31" spans="1:9" ht="14.25">
      <c r="A31" s="268" t="s">
        <v>170</v>
      </c>
      <c r="B31" s="263">
        <v>518.9</v>
      </c>
      <c r="C31" s="196">
        <v>524</v>
      </c>
      <c r="D31" s="196">
        <v>56.7</v>
      </c>
      <c r="E31" s="196">
        <v>57.8</v>
      </c>
      <c r="F31" s="197">
        <v>57.9</v>
      </c>
      <c r="G31" s="197">
        <v>53.2</v>
      </c>
      <c r="H31" s="196">
        <v>10</v>
      </c>
      <c r="I31" s="258">
        <v>9.2</v>
      </c>
    </row>
    <row r="32" spans="1:9" ht="14.25">
      <c r="A32" s="268" t="s">
        <v>171</v>
      </c>
      <c r="B32" s="263">
        <v>381.8</v>
      </c>
      <c r="C32" s="196">
        <v>384.9</v>
      </c>
      <c r="D32" s="196">
        <v>57</v>
      </c>
      <c r="E32" s="196">
        <v>57.5</v>
      </c>
      <c r="F32" s="197">
        <v>34.6</v>
      </c>
      <c r="G32" s="197">
        <v>31.9</v>
      </c>
      <c r="H32" s="196">
        <v>8.3</v>
      </c>
      <c r="I32" s="258">
        <v>7.7</v>
      </c>
    </row>
    <row r="33" spans="1:9" ht="14.25">
      <c r="A33" s="268" t="s">
        <v>172</v>
      </c>
      <c r="B33" s="263">
        <v>427.8</v>
      </c>
      <c r="C33" s="196">
        <v>431.1</v>
      </c>
      <c r="D33" s="196">
        <v>56.3</v>
      </c>
      <c r="E33" s="196">
        <v>57.4</v>
      </c>
      <c r="F33" s="197">
        <v>53.8</v>
      </c>
      <c r="G33" s="197">
        <v>50.8</v>
      </c>
      <c r="H33" s="196">
        <v>11.2</v>
      </c>
      <c r="I33" s="258">
        <v>10.5</v>
      </c>
    </row>
    <row r="34" spans="1:9" ht="15" thickBot="1">
      <c r="A34" s="270" t="s">
        <v>173</v>
      </c>
      <c r="B34" s="265">
        <v>1361.2</v>
      </c>
      <c r="C34" s="260">
        <v>1370.5</v>
      </c>
      <c r="D34" s="260">
        <v>62</v>
      </c>
      <c r="E34" s="260">
        <v>62.7</v>
      </c>
      <c r="F34" s="261">
        <v>97</v>
      </c>
      <c r="G34" s="261">
        <v>87.8</v>
      </c>
      <c r="H34" s="260">
        <v>6.7</v>
      </c>
      <c r="I34" s="262">
        <v>6</v>
      </c>
    </row>
    <row r="35" spans="1:9" ht="15">
      <c r="A35" s="201"/>
      <c r="B35" s="202"/>
      <c r="C35" s="203"/>
      <c r="D35" s="201"/>
      <c r="E35" s="201"/>
      <c r="F35" s="201"/>
      <c r="G35" s="201"/>
      <c r="H35" s="201"/>
      <c r="I35" s="201"/>
    </row>
    <row r="36" spans="1:9" ht="14.25">
      <c r="A36" s="201"/>
      <c r="C36" s="201"/>
      <c r="D36" s="201"/>
      <c r="E36" s="201"/>
      <c r="F36" s="201"/>
      <c r="G36" s="201"/>
      <c r="H36" s="201"/>
      <c r="I36" s="201"/>
    </row>
    <row r="37" spans="1:9" ht="14.25">
      <c r="A37" s="202"/>
      <c r="C37" s="202"/>
      <c r="D37" s="202"/>
      <c r="E37" s="202"/>
      <c r="F37" s="202"/>
      <c r="G37" s="202"/>
      <c r="H37" s="202"/>
      <c r="I37" s="202"/>
    </row>
    <row r="38" spans="1:9" ht="14.25">
      <c r="A38" s="202"/>
      <c r="C38" s="202"/>
      <c r="D38" s="202"/>
      <c r="E38" s="202"/>
      <c r="F38" s="202"/>
      <c r="G38" s="202"/>
      <c r="H38" s="202"/>
      <c r="I38" s="202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6" zoomScaleNormal="85" zoomScaleSheetLayoutView="96" zoomScalePageLayoutView="0" workbookViewId="0" topLeftCell="B1">
      <selection activeCell="H12" sqref="H12"/>
    </sheetView>
  </sheetViews>
  <sheetFormatPr defaultColWidth="9.140625" defaultRowHeight="15"/>
  <cols>
    <col min="1" max="1" width="1.28515625" style="43" hidden="1" customWidth="1"/>
    <col min="2" max="2" width="30.7109375" style="43" customWidth="1"/>
    <col min="3" max="4" width="19.421875" style="43" customWidth="1"/>
    <col min="5" max="6" width="14.57421875" style="43" customWidth="1"/>
    <col min="7" max="16384" width="9.140625" style="43" customWidth="1"/>
  </cols>
  <sheetData>
    <row r="1" s="35" customFormat="1" ht="10.5" customHeight="1">
      <c r="F1" s="36"/>
    </row>
    <row r="2" spans="1:6" s="37" customFormat="1" ht="61.5" customHeight="1">
      <c r="A2" s="374" t="s">
        <v>84</v>
      </c>
      <c r="B2" s="374"/>
      <c r="C2" s="374"/>
      <c r="D2" s="374"/>
      <c r="E2" s="374"/>
      <c r="F2" s="374"/>
    </row>
    <row r="3" spans="1:6" s="37" customFormat="1" ht="27" customHeight="1" thickBot="1">
      <c r="A3" s="38"/>
      <c r="B3" s="38"/>
      <c r="C3" s="38"/>
      <c r="D3" s="38"/>
      <c r="E3" s="38"/>
      <c r="F3" s="39" t="s">
        <v>43</v>
      </c>
    </row>
    <row r="4" spans="1:6" s="37" customFormat="1" ht="24.75" customHeight="1">
      <c r="A4" s="38"/>
      <c r="B4" s="375"/>
      <c r="C4" s="377" t="s">
        <v>203</v>
      </c>
      <c r="D4" s="379" t="s">
        <v>204</v>
      </c>
      <c r="E4" s="381" t="s">
        <v>44</v>
      </c>
      <c r="F4" s="382"/>
    </row>
    <row r="5" spans="1:6" s="37" customFormat="1" ht="33.75" customHeight="1" thickBot="1">
      <c r="A5" s="40"/>
      <c r="B5" s="376"/>
      <c r="C5" s="378"/>
      <c r="D5" s="380"/>
      <c r="E5" s="144" t="s">
        <v>2</v>
      </c>
      <c r="F5" s="66" t="s">
        <v>45</v>
      </c>
    </row>
    <row r="6" spans="2:6" s="78" customFormat="1" ht="19.5" customHeight="1">
      <c r="B6" s="87" t="s">
        <v>11</v>
      </c>
      <c r="C6" s="82">
        <v>1</v>
      </c>
      <c r="D6" s="80">
        <v>2</v>
      </c>
      <c r="E6" s="79">
        <v>3</v>
      </c>
      <c r="F6" s="81">
        <v>4</v>
      </c>
    </row>
    <row r="7" spans="2:8" s="41" customFormat="1" ht="27.75" customHeight="1">
      <c r="B7" s="124" t="s">
        <v>48</v>
      </c>
      <c r="C7" s="83">
        <f>SUM(C8:C32)</f>
        <v>370</v>
      </c>
      <c r="D7" s="67">
        <f>SUM(D8:D32)</f>
        <v>344</v>
      </c>
      <c r="E7" s="68">
        <f>ROUND(D7/C7*100,1)</f>
        <v>93</v>
      </c>
      <c r="F7" s="69">
        <f>D7-C7</f>
        <v>-26</v>
      </c>
      <c r="G7" s="64" t="s">
        <v>55</v>
      </c>
      <c r="H7" s="65"/>
    </row>
    <row r="8" spans="2:6" s="42" customFormat="1" ht="23.25" customHeight="1">
      <c r="B8" s="125" t="s">
        <v>85</v>
      </c>
      <c r="C8" s="84">
        <v>0</v>
      </c>
      <c r="D8" s="70">
        <v>64</v>
      </c>
      <c r="E8" s="71" t="s">
        <v>55</v>
      </c>
      <c r="F8" s="72">
        <f aca="true" t="shared" si="0" ref="F8:F25">D8-C8</f>
        <v>64</v>
      </c>
    </row>
    <row r="9" spans="2:6" s="42" customFormat="1" ht="23.25" customHeight="1">
      <c r="B9" s="125" t="s">
        <v>86</v>
      </c>
      <c r="C9" s="84">
        <v>0</v>
      </c>
      <c r="D9" s="70">
        <v>0</v>
      </c>
      <c r="E9" s="71" t="s">
        <v>55</v>
      </c>
      <c r="F9" s="72">
        <f t="shared" si="0"/>
        <v>0</v>
      </c>
    </row>
    <row r="10" spans="2:6" s="42" customFormat="1" ht="23.25" customHeight="1">
      <c r="B10" s="125" t="s">
        <v>87</v>
      </c>
      <c r="C10" s="84">
        <v>0</v>
      </c>
      <c r="D10" s="70">
        <v>44</v>
      </c>
      <c r="E10" s="71" t="s">
        <v>55</v>
      </c>
      <c r="F10" s="72">
        <f t="shared" si="0"/>
        <v>44</v>
      </c>
    </row>
    <row r="11" spans="2:6" s="42" customFormat="1" ht="23.25" customHeight="1">
      <c r="B11" s="125" t="s">
        <v>88</v>
      </c>
      <c r="C11" s="84">
        <v>2</v>
      </c>
      <c r="D11" s="70">
        <v>0</v>
      </c>
      <c r="E11" s="71">
        <f>ROUND(D11/C11*100,1)</f>
        <v>0</v>
      </c>
      <c r="F11" s="72">
        <f t="shared" si="0"/>
        <v>-2</v>
      </c>
    </row>
    <row r="12" spans="2:6" s="42" customFormat="1" ht="23.25" customHeight="1">
      <c r="B12" s="125" t="s">
        <v>89</v>
      </c>
      <c r="C12" s="84">
        <v>0</v>
      </c>
      <c r="D12" s="70">
        <v>0</v>
      </c>
      <c r="E12" s="71" t="s">
        <v>55</v>
      </c>
      <c r="F12" s="72">
        <f t="shared" si="0"/>
        <v>0</v>
      </c>
    </row>
    <row r="13" spans="2:6" s="42" customFormat="1" ht="23.25" customHeight="1">
      <c r="B13" s="125" t="s">
        <v>90</v>
      </c>
      <c r="C13" s="84">
        <v>0</v>
      </c>
      <c r="D13" s="70">
        <v>0</v>
      </c>
      <c r="E13" s="71" t="s">
        <v>55</v>
      </c>
      <c r="F13" s="72">
        <f t="shared" si="0"/>
        <v>0</v>
      </c>
    </row>
    <row r="14" spans="2:6" s="42" customFormat="1" ht="23.25" customHeight="1">
      <c r="B14" s="126" t="s">
        <v>91</v>
      </c>
      <c r="C14" s="84">
        <v>0</v>
      </c>
      <c r="D14" s="70">
        <v>0</v>
      </c>
      <c r="E14" s="71" t="s">
        <v>55</v>
      </c>
      <c r="F14" s="72">
        <f t="shared" si="0"/>
        <v>0</v>
      </c>
    </row>
    <row r="15" spans="2:6" s="42" customFormat="1" ht="23.25" customHeight="1">
      <c r="B15" s="125" t="s">
        <v>92</v>
      </c>
      <c r="C15" s="84">
        <v>0</v>
      </c>
      <c r="D15" s="70">
        <v>0</v>
      </c>
      <c r="E15" s="71" t="s">
        <v>55</v>
      </c>
      <c r="F15" s="72">
        <f t="shared" si="0"/>
        <v>0</v>
      </c>
    </row>
    <row r="16" spans="2:6" s="42" customFormat="1" ht="23.25" customHeight="1">
      <c r="B16" s="127" t="s">
        <v>93</v>
      </c>
      <c r="C16" s="84">
        <v>0</v>
      </c>
      <c r="D16" s="70">
        <v>0</v>
      </c>
      <c r="E16" s="71" t="s">
        <v>55</v>
      </c>
      <c r="F16" s="72">
        <f t="shared" si="0"/>
        <v>0</v>
      </c>
    </row>
    <row r="17" spans="2:6" s="42" customFormat="1" ht="23.25" customHeight="1">
      <c r="B17" s="128" t="s">
        <v>94</v>
      </c>
      <c r="C17" s="84">
        <v>53</v>
      </c>
      <c r="D17" s="70">
        <v>5</v>
      </c>
      <c r="E17" s="71">
        <f>ROUND(D17/C17*100,1)</f>
        <v>9.4</v>
      </c>
      <c r="F17" s="72">
        <f t="shared" si="0"/>
        <v>-48</v>
      </c>
    </row>
    <row r="18" spans="2:6" s="42" customFormat="1" ht="23.25" customHeight="1">
      <c r="B18" s="129" t="s">
        <v>95</v>
      </c>
      <c r="C18" s="84">
        <v>0</v>
      </c>
      <c r="D18" s="70">
        <v>0</v>
      </c>
      <c r="E18" s="71" t="s">
        <v>55</v>
      </c>
      <c r="F18" s="72">
        <f t="shared" si="0"/>
        <v>0</v>
      </c>
    </row>
    <row r="19" spans="2:6" s="42" customFormat="1" ht="23.25" customHeight="1">
      <c r="B19" s="129" t="s">
        <v>96</v>
      </c>
      <c r="C19" s="84">
        <v>23</v>
      </c>
      <c r="D19" s="70">
        <v>0</v>
      </c>
      <c r="E19" s="71">
        <f>ROUND(D19/C19*100,1)</f>
        <v>0</v>
      </c>
      <c r="F19" s="72">
        <f t="shared" si="0"/>
        <v>-23</v>
      </c>
    </row>
    <row r="20" spans="2:6" s="42" customFormat="1" ht="23.25" customHeight="1">
      <c r="B20" s="129" t="s">
        <v>97</v>
      </c>
      <c r="C20" s="84">
        <v>0</v>
      </c>
      <c r="D20" s="70">
        <v>4</v>
      </c>
      <c r="E20" s="71" t="s">
        <v>55</v>
      </c>
      <c r="F20" s="72">
        <f t="shared" si="0"/>
        <v>4</v>
      </c>
    </row>
    <row r="21" spans="2:6" s="42" customFormat="1" ht="23.25" customHeight="1">
      <c r="B21" s="129" t="s">
        <v>98</v>
      </c>
      <c r="C21" s="84">
        <v>2</v>
      </c>
      <c r="D21" s="70">
        <v>11</v>
      </c>
      <c r="E21" s="71" t="s">
        <v>197</v>
      </c>
      <c r="F21" s="72">
        <f t="shared" si="0"/>
        <v>9</v>
      </c>
    </row>
    <row r="22" spans="2:6" s="42" customFormat="1" ht="23.25" customHeight="1">
      <c r="B22" s="129" t="s">
        <v>49</v>
      </c>
      <c r="C22" s="84">
        <v>0</v>
      </c>
      <c r="D22" s="70">
        <v>75</v>
      </c>
      <c r="E22" s="71" t="s">
        <v>55</v>
      </c>
      <c r="F22" s="72">
        <f t="shared" si="0"/>
        <v>75</v>
      </c>
    </row>
    <row r="23" spans="2:6" s="42" customFormat="1" ht="23.25" customHeight="1">
      <c r="B23" s="129" t="s">
        <v>99</v>
      </c>
      <c r="C23" s="85">
        <v>1</v>
      </c>
      <c r="D23" s="73">
        <v>0</v>
      </c>
      <c r="E23" s="74">
        <f>ROUND(D23/C23*100,1)</f>
        <v>0</v>
      </c>
      <c r="F23" s="72">
        <f t="shared" si="0"/>
        <v>-1</v>
      </c>
    </row>
    <row r="24" spans="2:6" s="42" customFormat="1" ht="23.25" customHeight="1">
      <c r="B24" s="130" t="s">
        <v>100</v>
      </c>
      <c r="C24" s="84">
        <v>0</v>
      </c>
      <c r="D24" s="70">
        <v>19</v>
      </c>
      <c r="E24" s="71" t="s">
        <v>55</v>
      </c>
      <c r="F24" s="72">
        <f t="shared" si="0"/>
        <v>19</v>
      </c>
    </row>
    <row r="25" spans="2:6" s="42" customFormat="1" ht="23.25" customHeight="1" thickBot="1">
      <c r="B25" s="131" t="s">
        <v>50</v>
      </c>
      <c r="C25" s="86">
        <v>289</v>
      </c>
      <c r="D25" s="75">
        <v>122</v>
      </c>
      <c r="E25" s="76">
        <f>ROUND(D25/C25*100,1)</f>
        <v>42.2</v>
      </c>
      <c r="F25" s="77">
        <f t="shared" si="0"/>
        <v>-167</v>
      </c>
    </row>
    <row r="26" spans="2:6" s="42" customFormat="1" ht="23.25" customHeight="1">
      <c r="B26" s="61"/>
      <c r="C26" s="62"/>
      <c r="D26" s="62"/>
      <c r="E26" s="63"/>
      <c r="F26" s="62"/>
    </row>
    <row r="27" spans="2:6" s="42" customFormat="1" ht="23.25" customHeight="1">
      <c r="B27" s="61"/>
      <c r="C27" s="62"/>
      <c r="D27" s="62"/>
      <c r="E27" s="63"/>
      <c r="F27" s="62"/>
    </row>
    <row r="28" spans="2:6" s="42" customFormat="1" ht="23.25" customHeight="1">
      <c r="B28" s="61"/>
      <c r="C28" s="62"/>
      <c r="D28" s="62"/>
      <c r="E28" s="63"/>
      <c r="F28" s="62"/>
    </row>
    <row r="29" spans="2:6" s="42" customFormat="1" ht="23.25" customHeight="1">
      <c r="B29" s="61"/>
      <c r="C29" s="62"/>
      <c r="D29" s="62"/>
      <c r="E29" s="63"/>
      <c r="F29" s="62"/>
    </row>
    <row r="30" spans="2:6" s="42" customFormat="1" ht="23.25" customHeight="1">
      <c r="B30" s="61"/>
      <c r="C30" s="62"/>
      <c r="D30" s="62"/>
      <c r="E30" s="63"/>
      <c r="F30" s="62"/>
    </row>
    <row r="31" spans="2:6" s="42" customFormat="1" ht="23.25" customHeight="1">
      <c r="B31" s="61"/>
      <c r="C31" s="62"/>
      <c r="D31" s="62"/>
      <c r="E31" s="63"/>
      <c r="F31" s="62"/>
    </row>
    <row r="32" spans="2:6" s="42" customFormat="1" ht="23.25" customHeight="1">
      <c r="B32" s="61"/>
      <c r="C32" s="62"/>
      <c r="D32" s="62"/>
      <c r="E32" s="63"/>
      <c r="F32" s="62"/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48.00390625" style="25" customWidth="1"/>
    <col min="2" max="2" width="19.57421875" style="25" customWidth="1"/>
    <col min="3" max="3" width="18.140625" style="25" customWidth="1"/>
    <col min="4" max="5" width="15.7109375" style="25" customWidth="1"/>
    <col min="6" max="8" width="8.8515625" style="25" customWidth="1"/>
    <col min="9" max="9" width="43.00390625" style="25" customWidth="1"/>
    <col min="10" max="16384" width="8.8515625" style="25" customWidth="1"/>
  </cols>
  <sheetData>
    <row r="1" spans="1:5" s="20" customFormat="1" ht="41.25" customHeight="1">
      <c r="A1" s="383" t="s">
        <v>101</v>
      </c>
      <c r="B1" s="383"/>
      <c r="C1" s="383"/>
      <c r="D1" s="383"/>
      <c r="E1" s="383"/>
    </row>
    <row r="2" spans="1:5" s="20" customFormat="1" ht="21.75" customHeight="1">
      <c r="A2" s="384" t="s">
        <v>12</v>
      </c>
      <c r="B2" s="384"/>
      <c r="C2" s="384"/>
      <c r="D2" s="384"/>
      <c r="E2" s="384"/>
    </row>
    <row r="3" spans="1:5" s="22" customFormat="1" ht="12" customHeight="1" thickBot="1">
      <c r="A3" s="21"/>
      <c r="B3" s="21"/>
      <c r="C3" s="21"/>
      <c r="D3" s="21"/>
      <c r="E3" s="21"/>
    </row>
    <row r="4" spans="1:5" s="22" customFormat="1" ht="27.75" customHeight="1">
      <c r="A4" s="385"/>
      <c r="B4" s="377" t="s">
        <v>203</v>
      </c>
      <c r="C4" s="379" t="s">
        <v>204</v>
      </c>
      <c r="D4" s="387" t="s">
        <v>44</v>
      </c>
      <c r="E4" s="388"/>
    </row>
    <row r="5" spans="1:5" s="22" customFormat="1" ht="39" customHeight="1" thickBot="1">
      <c r="A5" s="386"/>
      <c r="B5" s="378"/>
      <c r="C5" s="380"/>
      <c r="D5" s="217" t="s">
        <v>2</v>
      </c>
      <c r="E5" s="218" t="s">
        <v>46</v>
      </c>
    </row>
    <row r="6" spans="1:5" s="23" customFormat="1" ht="39.75" customHeight="1">
      <c r="A6" s="205" t="s">
        <v>13</v>
      </c>
      <c r="B6" s="214">
        <f>SUM(B7:B25)</f>
        <v>370</v>
      </c>
      <c r="C6" s="88">
        <f>SUM(C7:C25)</f>
        <v>344</v>
      </c>
      <c r="D6" s="215">
        <f>ROUND(C6/B6%,1)</f>
        <v>93</v>
      </c>
      <c r="E6" s="216">
        <f>C6-B6</f>
        <v>-26</v>
      </c>
    </row>
    <row r="7" spans="1:9" ht="39.75" customHeight="1">
      <c r="A7" s="206" t="s">
        <v>14</v>
      </c>
      <c r="B7" s="209">
        <v>17</v>
      </c>
      <c r="C7" s="89">
        <v>6</v>
      </c>
      <c r="D7" s="208">
        <f>ROUND(C7/B7%,1)</f>
        <v>35.3</v>
      </c>
      <c r="E7" s="210">
        <f aca="true" t="shared" si="0" ref="E7:E25">C7-B7</f>
        <v>-11</v>
      </c>
      <c r="F7" s="23"/>
      <c r="G7" s="24"/>
      <c r="I7" s="26"/>
    </row>
    <row r="8" spans="1:9" ht="44.25" customHeight="1">
      <c r="A8" s="206" t="s">
        <v>15</v>
      </c>
      <c r="B8" s="209">
        <v>1</v>
      </c>
      <c r="C8" s="89">
        <v>0</v>
      </c>
      <c r="D8" s="208">
        <f>ROUND(C8/B8%,1)</f>
        <v>0</v>
      </c>
      <c r="E8" s="210">
        <f t="shared" si="0"/>
        <v>-1</v>
      </c>
      <c r="F8" s="23"/>
      <c r="G8" s="24"/>
      <c r="I8" s="26"/>
    </row>
    <row r="9" spans="1:9" s="27" customFormat="1" ht="27" customHeight="1">
      <c r="A9" s="206" t="s">
        <v>16</v>
      </c>
      <c r="B9" s="209">
        <v>0</v>
      </c>
      <c r="C9" s="89">
        <v>4</v>
      </c>
      <c r="D9" s="208" t="s">
        <v>55</v>
      </c>
      <c r="E9" s="210">
        <f t="shared" si="0"/>
        <v>4</v>
      </c>
      <c r="F9" s="23"/>
      <c r="G9" s="24"/>
      <c r="H9" s="25"/>
      <c r="I9" s="26"/>
    </row>
    <row r="10" spans="1:11" ht="43.5" customHeight="1">
      <c r="A10" s="206" t="s">
        <v>17</v>
      </c>
      <c r="B10" s="209">
        <v>0</v>
      </c>
      <c r="C10" s="89">
        <v>0</v>
      </c>
      <c r="D10" s="208" t="s">
        <v>55</v>
      </c>
      <c r="E10" s="210">
        <f t="shared" si="0"/>
        <v>0</v>
      </c>
      <c r="F10" s="23"/>
      <c r="G10" s="24"/>
      <c r="I10" s="26"/>
      <c r="K10" s="28"/>
    </row>
    <row r="11" spans="1:9" ht="42" customHeight="1">
      <c r="A11" s="206" t="s">
        <v>18</v>
      </c>
      <c r="B11" s="209">
        <v>0</v>
      </c>
      <c r="C11" s="89">
        <v>0</v>
      </c>
      <c r="D11" s="208" t="s">
        <v>55</v>
      </c>
      <c r="E11" s="210">
        <f t="shared" si="0"/>
        <v>0</v>
      </c>
      <c r="F11" s="23"/>
      <c r="G11" s="24"/>
      <c r="I11" s="26"/>
    </row>
    <row r="12" spans="1:9" ht="19.5" customHeight="1">
      <c r="A12" s="206" t="s">
        <v>19</v>
      </c>
      <c r="B12" s="209">
        <v>2</v>
      </c>
      <c r="C12" s="89">
        <v>7</v>
      </c>
      <c r="D12" s="208" t="s">
        <v>187</v>
      </c>
      <c r="E12" s="210">
        <f t="shared" si="0"/>
        <v>5</v>
      </c>
      <c r="F12" s="23"/>
      <c r="G12" s="24"/>
      <c r="I12" s="45"/>
    </row>
    <row r="13" spans="1:9" ht="41.25" customHeight="1">
      <c r="A13" s="206" t="s">
        <v>20</v>
      </c>
      <c r="B13" s="209">
        <v>0</v>
      </c>
      <c r="C13" s="89">
        <v>1</v>
      </c>
      <c r="D13" s="208" t="s">
        <v>55</v>
      </c>
      <c r="E13" s="210">
        <f t="shared" si="0"/>
        <v>1</v>
      </c>
      <c r="F13" s="23"/>
      <c r="G13" s="24"/>
      <c r="I13" s="26"/>
    </row>
    <row r="14" spans="1:9" ht="41.25" customHeight="1">
      <c r="A14" s="206" t="s">
        <v>21</v>
      </c>
      <c r="B14" s="209">
        <v>0</v>
      </c>
      <c r="C14" s="89">
        <v>0</v>
      </c>
      <c r="D14" s="208" t="s">
        <v>55</v>
      </c>
      <c r="E14" s="210">
        <f t="shared" si="0"/>
        <v>0</v>
      </c>
      <c r="F14" s="23"/>
      <c r="G14" s="24"/>
      <c r="I14" s="26"/>
    </row>
    <row r="15" spans="1:9" ht="42" customHeight="1">
      <c r="A15" s="206" t="s">
        <v>22</v>
      </c>
      <c r="B15" s="209">
        <v>0</v>
      </c>
      <c r="C15" s="89">
        <v>0</v>
      </c>
      <c r="D15" s="208" t="s">
        <v>55</v>
      </c>
      <c r="E15" s="210">
        <f t="shared" si="0"/>
        <v>0</v>
      </c>
      <c r="F15" s="23"/>
      <c r="G15" s="24"/>
      <c r="I15" s="26"/>
    </row>
    <row r="16" spans="1:9" ht="23.25" customHeight="1">
      <c r="A16" s="206" t="s">
        <v>23</v>
      </c>
      <c r="B16" s="209">
        <v>39</v>
      </c>
      <c r="C16" s="89">
        <v>0</v>
      </c>
      <c r="D16" s="208">
        <f>ROUND(C16/B16%,1)</f>
        <v>0</v>
      </c>
      <c r="E16" s="210">
        <f t="shared" si="0"/>
        <v>-39</v>
      </c>
      <c r="F16" s="23"/>
      <c r="G16" s="24"/>
      <c r="I16" s="26"/>
    </row>
    <row r="17" spans="1:9" ht="22.5" customHeight="1">
      <c r="A17" s="206" t="s">
        <v>24</v>
      </c>
      <c r="B17" s="209">
        <v>0</v>
      </c>
      <c r="C17" s="89">
        <v>0</v>
      </c>
      <c r="D17" s="208" t="s">
        <v>55</v>
      </c>
      <c r="E17" s="210">
        <f t="shared" si="0"/>
        <v>0</v>
      </c>
      <c r="F17" s="23"/>
      <c r="G17" s="24"/>
      <c r="I17" s="26"/>
    </row>
    <row r="18" spans="1:9" ht="22.5" customHeight="1">
      <c r="A18" s="206" t="s">
        <v>25</v>
      </c>
      <c r="B18" s="209">
        <v>0</v>
      </c>
      <c r="C18" s="89">
        <v>0</v>
      </c>
      <c r="D18" s="208" t="s">
        <v>55</v>
      </c>
      <c r="E18" s="210">
        <f t="shared" si="0"/>
        <v>0</v>
      </c>
      <c r="F18" s="23"/>
      <c r="G18" s="24"/>
      <c r="I18" s="26"/>
    </row>
    <row r="19" spans="1:9" ht="38.25" customHeight="1">
      <c r="A19" s="206" t="s">
        <v>26</v>
      </c>
      <c r="B19" s="209">
        <v>6</v>
      </c>
      <c r="C19" s="89">
        <v>0</v>
      </c>
      <c r="D19" s="208">
        <f>ROUND(C19/B19%,1)</f>
        <v>0</v>
      </c>
      <c r="E19" s="210">
        <f t="shared" si="0"/>
        <v>-6</v>
      </c>
      <c r="F19" s="23"/>
      <c r="G19" s="24"/>
      <c r="I19" s="46"/>
    </row>
    <row r="20" spans="1:9" ht="35.25" customHeight="1">
      <c r="A20" s="206" t="s">
        <v>27</v>
      </c>
      <c r="B20" s="209">
        <v>228</v>
      </c>
      <c r="C20" s="89">
        <v>0</v>
      </c>
      <c r="D20" s="208">
        <f>ROUND(C20/B20%,1)</f>
        <v>0</v>
      </c>
      <c r="E20" s="210">
        <f t="shared" si="0"/>
        <v>-228</v>
      </c>
      <c r="F20" s="23"/>
      <c r="G20" s="24"/>
      <c r="I20" s="26"/>
    </row>
    <row r="21" spans="1:9" ht="41.25" customHeight="1">
      <c r="A21" s="206" t="s">
        <v>28</v>
      </c>
      <c r="B21" s="211">
        <v>7</v>
      </c>
      <c r="C21" s="89">
        <v>114</v>
      </c>
      <c r="D21" s="208" t="s">
        <v>198</v>
      </c>
      <c r="E21" s="210">
        <f t="shared" si="0"/>
        <v>107</v>
      </c>
      <c r="F21" s="23"/>
      <c r="G21" s="24"/>
      <c r="I21" s="26"/>
    </row>
    <row r="22" spans="1:9" ht="19.5" customHeight="1">
      <c r="A22" s="206" t="s">
        <v>29</v>
      </c>
      <c r="B22" s="209">
        <v>5</v>
      </c>
      <c r="C22" s="89">
        <v>0</v>
      </c>
      <c r="D22" s="208">
        <f>ROUND(C22/B22%,1)</f>
        <v>0</v>
      </c>
      <c r="E22" s="210">
        <f t="shared" si="0"/>
        <v>-5</v>
      </c>
      <c r="F22" s="23"/>
      <c r="G22" s="24"/>
      <c r="I22" s="26"/>
    </row>
    <row r="23" spans="1:9" ht="39" customHeight="1">
      <c r="A23" s="206" t="s">
        <v>30</v>
      </c>
      <c r="B23" s="209">
        <v>65</v>
      </c>
      <c r="C23" s="89">
        <v>168</v>
      </c>
      <c r="D23" s="208" t="s">
        <v>199</v>
      </c>
      <c r="E23" s="210">
        <f t="shared" si="0"/>
        <v>103</v>
      </c>
      <c r="F23" s="23"/>
      <c r="G23" s="24"/>
      <c r="I23" s="26"/>
    </row>
    <row r="24" spans="1:9" ht="38.25" customHeight="1">
      <c r="A24" s="206" t="s">
        <v>31</v>
      </c>
      <c r="B24" s="209">
        <v>0</v>
      </c>
      <c r="C24" s="89">
        <v>44</v>
      </c>
      <c r="D24" s="208" t="s">
        <v>55</v>
      </c>
      <c r="E24" s="210">
        <f t="shared" si="0"/>
        <v>44</v>
      </c>
      <c r="F24" s="23"/>
      <c r="G24" s="24"/>
      <c r="I24" s="26"/>
    </row>
    <row r="25" spans="1:9" ht="22.5" customHeight="1" thickBot="1">
      <c r="A25" s="207" t="s">
        <v>32</v>
      </c>
      <c r="B25" s="212">
        <v>0</v>
      </c>
      <c r="C25" s="90">
        <v>0</v>
      </c>
      <c r="D25" s="231" t="s">
        <v>55</v>
      </c>
      <c r="E25" s="213">
        <f t="shared" si="0"/>
        <v>0</v>
      </c>
      <c r="F25" s="23"/>
      <c r="G25" s="24"/>
      <c r="I25" s="26"/>
    </row>
    <row r="26" spans="1:9" ht="15">
      <c r="A26" s="29"/>
      <c r="B26" s="29"/>
      <c r="C26" s="29"/>
      <c r="D26" s="29"/>
      <c r="E26" s="29"/>
      <c r="I26" s="26"/>
    </row>
    <row r="27" spans="1:5" ht="12.75">
      <c r="A27" s="29"/>
      <c r="B27" s="29"/>
      <c r="C27" s="29"/>
      <c r="D27" s="29"/>
      <c r="E27" s="2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A4" sqref="A4:E15"/>
    </sheetView>
  </sheetViews>
  <sheetFormatPr defaultColWidth="9.140625" defaultRowHeight="15"/>
  <cols>
    <col min="1" max="1" width="52.8515625" style="25" customWidth="1"/>
    <col min="2" max="2" width="21.28125" style="25" customWidth="1"/>
    <col min="3" max="3" width="22.00390625" style="25" customWidth="1"/>
    <col min="4" max="4" width="21.57421875" style="25" customWidth="1"/>
    <col min="5" max="5" width="21.28125" style="25" customWidth="1"/>
    <col min="6" max="6" width="8.8515625" style="25" customWidth="1"/>
    <col min="7" max="7" width="10.8515625" style="25" bestFit="1" customWidth="1"/>
    <col min="8" max="16384" width="8.8515625" style="25" customWidth="1"/>
  </cols>
  <sheetData>
    <row r="1" spans="1:5" s="20" customFormat="1" ht="43.5" customHeight="1">
      <c r="A1" s="393" t="s">
        <v>101</v>
      </c>
      <c r="B1" s="393"/>
      <c r="C1" s="393"/>
      <c r="D1" s="393"/>
      <c r="E1" s="393"/>
    </row>
    <row r="2" spans="1:5" s="20" customFormat="1" ht="20.25" customHeight="1">
      <c r="A2" s="394" t="s">
        <v>33</v>
      </c>
      <c r="B2" s="394"/>
      <c r="C2" s="394"/>
      <c r="D2" s="394"/>
      <c r="E2" s="394"/>
    </row>
    <row r="3" spans="1:5" s="20" customFormat="1" ht="17.25" customHeight="1" thickBot="1">
      <c r="A3" s="44"/>
      <c r="B3" s="44"/>
      <c r="C3" s="44"/>
      <c r="D3" s="44"/>
      <c r="E3" s="44"/>
    </row>
    <row r="4" spans="1:5" s="22" customFormat="1" ht="25.5" customHeight="1">
      <c r="A4" s="389"/>
      <c r="B4" s="377" t="s">
        <v>203</v>
      </c>
      <c r="C4" s="379" t="s">
        <v>204</v>
      </c>
      <c r="D4" s="391" t="s">
        <v>44</v>
      </c>
      <c r="E4" s="392"/>
    </row>
    <row r="5" spans="1:5" s="22" customFormat="1" ht="37.5" customHeight="1" thickBot="1">
      <c r="A5" s="390"/>
      <c r="B5" s="378"/>
      <c r="C5" s="380"/>
      <c r="D5" s="142" t="s">
        <v>2</v>
      </c>
      <c r="E5" s="143" t="s">
        <v>46</v>
      </c>
    </row>
    <row r="6" spans="1:7" s="30" customFormat="1" ht="34.5" customHeight="1">
      <c r="A6" s="219" t="s">
        <v>13</v>
      </c>
      <c r="B6" s="228">
        <f>SUM(B7:B15)</f>
        <v>370</v>
      </c>
      <c r="C6" s="141">
        <f>SUM(C7:C15)</f>
        <v>344</v>
      </c>
      <c r="D6" s="229">
        <f>ROUND(C6/B6*100,1)</f>
        <v>93</v>
      </c>
      <c r="E6" s="230">
        <f>C6-B6</f>
        <v>-26</v>
      </c>
      <c r="G6" s="31"/>
    </row>
    <row r="7" spans="1:11" ht="51" customHeight="1">
      <c r="A7" s="220" t="s">
        <v>34</v>
      </c>
      <c r="B7" s="223">
        <v>35</v>
      </c>
      <c r="C7" s="32">
        <v>124</v>
      </c>
      <c r="D7" s="222" t="s">
        <v>187</v>
      </c>
      <c r="E7" s="224">
        <f aca="true" t="shared" si="0" ref="E7:E15">C7-B7</f>
        <v>89</v>
      </c>
      <c r="G7" s="31"/>
      <c r="H7" s="33"/>
      <c r="K7" s="33"/>
    </row>
    <row r="8" spans="1:11" ht="35.25" customHeight="1">
      <c r="A8" s="220" t="s">
        <v>35</v>
      </c>
      <c r="B8" s="223">
        <v>19</v>
      </c>
      <c r="C8" s="32">
        <v>77</v>
      </c>
      <c r="D8" s="222" t="s">
        <v>200</v>
      </c>
      <c r="E8" s="224">
        <f t="shared" si="0"/>
        <v>58</v>
      </c>
      <c r="G8" s="31"/>
      <c r="H8" s="33"/>
      <c r="K8" s="33"/>
    </row>
    <row r="9" spans="1:11" s="27" customFormat="1" ht="25.5" customHeight="1">
      <c r="A9" s="220" t="s">
        <v>36</v>
      </c>
      <c r="B9" s="223">
        <v>23</v>
      </c>
      <c r="C9" s="32">
        <v>65</v>
      </c>
      <c r="D9" s="222" t="s">
        <v>201</v>
      </c>
      <c r="E9" s="224">
        <f t="shared" si="0"/>
        <v>42</v>
      </c>
      <c r="F9" s="25"/>
      <c r="G9" s="31"/>
      <c r="H9" s="33"/>
      <c r="I9" s="25"/>
      <c r="K9" s="33"/>
    </row>
    <row r="10" spans="1:11" ht="36.75" customHeight="1">
      <c r="A10" s="220" t="s">
        <v>37</v>
      </c>
      <c r="B10" s="223">
        <v>3</v>
      </c>
      <c r="C10" s="32">
        <v>9</v>
      </c>
      <c r="D10" s="222" t="s">
        <v>188</v>
      </c>
      <c r="E10" s="224">
        <f t="shared" si="0"/>
        <v>6</v>
      </c>
      <c r="G10" s="31"/>
      <c r="H10" s="33"/>
      <c r="K10" s="33"/>
    </row>
    <row r="11" spans="1:11" ht="28.5" customHeight="1">
      <c r="A11" s="220" t="s">
        <v>38</v>
      </c>
      <c r="B11" s="223">
        <v>44</v>
      </c>
      <c r="C11" s="32">
        <v>34</v>
      </c>
      <c r="D11" s="222">
        <f>ROUND(C11/B11*100,1)</f>
        <v>77.3</v>
      </c>
      <c r="E11" s="224">
        <f t="shared" si="0"/>
        <v>-10</v>
      </c>
      <c r="G11" s="31"/>
      <c r="H11" s="33"/>
      <c r="K11" s="33"/>
    </row>
    <row r="12" spans="1:11" ht="59.25" customHeight="1">
      <c r="A12" s="220" t="s">
        <v>39</v>
      </c>
      <c r="B12" s="223">
        <v>0</v>
      </c>
      <c r="C12" s="32">
        <v>3</v>
      </c>
      <c r="D12" s="222" t="s">
        <v>55</v>
      </c>
      <c r="E12" s="224">
        <f t="shared" si="0"/>
        <v>3</v>
      </c>
      <c r="G12" s="31"/>
      <c r="H12" s="33"/>
      <c r="K12" s="33"/>
    </row>
    <row r="13" spans="1:18" ht="30.75" customHeight="1">
      <c r="A13" s="220" t="s">
        <v>40</v>
      </c>
      <c r="B13" s="223">
        <v>5</v>
      </c>
      <c r="C13" s="32">
        <v>5</v>
      </c>
      <c r="D13" s="222">
        <f>ROUND(C13/B13*100,1)</f>
        <v>100</v>
      </c>
      <c r="E13" s="224">
        <f t="shared" si="0"/>
        <v>0</v>
      </c>
      <c r="G13" s="31"/>
      <c r="H13" s="33"/>
      <c r="K13" s="33"/>
      <c r="R13" s="34"/>
    </row>
    <row r="14" spans="1:18" ht="75" customHeight="1">
      <c r="A14" s="220" t="s">
        <v>41</v>
      </c>
      <c r="B14" s="223">
        <v>89</v>
      </c>
      <c r="C14" s="32">
        <v>6</v>
      </c>
      <c r="D14" s="222">
        <f>ROUND(C14/B14*100,1)</f>
        <v>6.7</v>
      </c>
      <c r="E14" s="224">
        <f t="shared" si="0"/>
        <v>-83</v>
      </c>
      <c r="G14" s="31"/>
      <c r="H14" s="33"/>
      <c r="K14" s="33"/>
      <c r="R14" s="34"/>
    </row>
    <row r="15" spans="1:18" ht="33" customHeight="1" thickBot="1">
      <c r="A15" s="221" t="s">
        <v>42</v>
      </c>
      <c r="B15" s="225">
        <v>152</v>
      </c>
      <c r="C15" s="47">
        <v>21</v>
      </c>
      <c r="D15" s="226">
        <f>ROUND(C15/B15*100,1)</f>
        <v>13.8</v>
      </c>
      <c r="E15" s="227">
        <f t="shared" si="0"/>
        <v>-131</v>
      </c>
      <c r="G15" s="31"/>
      <c r="H15" s="33"/>
      <c r="K15" s="33"/>
      <c r="R15" s="34"/>
    </row>
    <row r="16" spans="1:18" ht="12.75">
      <c r="A16" s="29"/>
      <c r="B16" s="29"/>
      <c r="C16" s="29"/>
      <c r="E16" s="29"/>
      <c r="R16" s="34"/>
    </row>
    <row r="17" spans="1:18" ht="12.75">
      <c r="A17" s="29"/>
      <c r="B17" s="29"/>
      <c r="C17" s="29"/>
      <c r="E17" s="29"/>
      <c r="R17" s="34"/>
    </row>
    <row r="18" ht="12.75">
      <c r="R18" s="34"/>
    </row>
    <row r="19" ht="12.75">
      <c r="R19" s="34"/>
    </row>
    <row r="20" ht="12.75">
      <c r="R20" s="34"/>
    </row>
    <row r="21" ht="12.75">
      <c r="R21" s="34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3937007874015748" right="0" top="0.5118110236220472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3" zoomScaleSheetLayoutView="93" zoomScalePageLayoutView="0" workbookViewId="0" topLeftCell="A1">
      <selection activeCell="H9" sqref="H9"/>
    </sheetView>
  </sheetViews>
  <sheetFormatPr defaultColWidth="9.140625" defaultRowHeight="15"/>
  <cols>
    <col min="1" max="1" width="67.421875" style="108" customWidth="1"/>
    <col min="2" max="2" width="10.421875" style="108" customWidth="1"/>
    <col min="3" max="3" width="9.421875" style="108" customWidth="1"/>
    <col min="4" max="5" width="8.7109375" style="108" customWidth="1"/>
    <col min="6" max="7" width="11.7109375" style="108" bestFit="1" customWidth="1"/>
    <col min="8" max="16384" width="9.140625" style="108" customWidth="1"/>
  </cols>
  <sheetData>
    <row r="1" spans="1:5" ht="27" customHeight="1">
      <c r="A1" s="411" t="s">
        <v>51</v>
      </c>
      <c r="B1" s="411"/>
      <c r="C1" s="411"/>
      <c r="D1" s="411"/>
      <c r="E1" s="411"/>
    </row>
    <row r="2" spans="1:5" ht="24.75" customHeight="1" thickBot="1">
      <c r="A2" s="412" t="s">
        <v>189</v>
      </c>
      <c r="B2" s="412"/>
      <c r="C2" s="412"/>
      <c r="D2" s="412"/>
      <c r="E2" s="412"/>
    </row>
    <row r="3" spans="1:5" ht="18" customHeight="1">
      <c r="A3" s="403" t="s">
        <v>0</v>
      </c>
      <c r="B3" s="405" t="s">
        <v>56</v>
      </c>
      <c r="C3" s="407" t="s">
        <v>102</v>
      </c>
      <c r="D3" s="413" t="s">
        <v>1</v>
      </c>
      <c r="E3" s="414"/>
    </row>
    <row r="4" spans="1:5" ht="50.25" customHeight="1">
      <c r="A4" s="404"/>
      <c r="B4" s="406"/>
      <c r="C4" s="408"/>
      <c r="D4" s="19" t="s">
        <v>2</v>
      </c>
      <c r="E4" s="232" t="s">
        <v>52</v>
      </c>
    </row>
    <row r="5" spans="1:5" ht="21" customHeight="1">
      <c r="A5" s="319" t="s">
        <v>61</v>
      </c>
      <c r="B5" s="312">
        <f>'[16]надан_послуг (2)'!B11</f>
        <v>17153</v>
      </c>
      <c r="C5" s="109">
        <f>'[16]надан_послуг (2)'!C11</f>
        <v>15924</v>
      </c>
      <c r="D5" s="132">
        <f aca="true" t="shared" si="0" ref="D5:D21">ROUND(C5/B5*100,1)</f>
        <v>92.8</v>
      </c>
      <c r="E5" s="233">
        <f aca="true" t="shared" si="1" ref="E5:E21">C5-B5</f>
        <v>-1229</v>
      </c>
    </row>
    <row r="6" spans="1:5" s="137" customFormat="1" ht="19.5" customHeight="1">
      <c r="A6" s="320" t="s">
        <v>62</v>
      </c>
      <c r="B6" s="313">
        <f>'[16]надан_послуг (2)'!F11</f>
        <v>4195</v>
      </c>
      <c r="C6" s="111">
        <f>'[16]надан_послуг (2)'!G11</f>
        <v>3914</v>
      </c>
      <c r="D6" s="112">
        <f t="shared" si="0"/>
        <v>93.3</v>
      </c>
      <c r="E6" s="234">
        <f t="shared" si="1"/>
        <v>-281</v>
      </c>
    </row>
    <row r="7" spans="1:6" ht="35.25" customHeight="1">
      <c r="A7" s="319" t="s">
        <v>63</v>
      </c>
      <c r="B7" s="312">
        <f>'[16]надан_послуг (2)'!J11</f>
        <v>5073</v>
      </c>
      <c r="C7" s="109">
        <f>'[16]надан_послуг (2)'!K11</f>
        <v>5324</v>
      </c>
      <c r="D7" s="132">
        <f t="shared" si="0"/>
        <v>104.9</v>
      </c>
      <c r="E7" s="233">
        <f t="shared" si="1"/>
        <v>251</v>
      </c>
      <c r="F7" s="113"/>
    </row>
    <row r="8" spans="1:6" ht="24.75" customHeight="1">
      <c r="A8" s="319" t="s">
        <v>82</v>
      </c>
      <c r="B8" s="314">
        <f>'[16]надан_послуг (2)'!N11</f>
        <v>3670</v>
      </c>
      <c r="C8" s="115">
        <f>'[16]надан_послуг (2)'!O11</f>
        <v>3934</v>
      </c>
      <c r="D8" s="132">
        <f t="shared" si="0"/>
        <v>107.2</v>
      </c>
      <c r="E8" s="233">
        <f t="shared" si="1"/>
        <v>264</v>
      </c>
      <c r="F8" s="113"/>
    </row>
    <row r="9" spans="1:6" ht="36" customHeight="1">
      <c r="A9" s="321" t="s">
        <v>83</v>
      </c>
      <c r="B9" s="315">
        <f>'[16]надан_послуг (2)'!R11</f>
        <v>72.3</v>
      </c>
      <c r="C9" s="138">
        <f>'[16]надан_послуг (2)'!S11</f>
        <v>73.9</v>
      </c>
      <c r="D9" s="398" t="s">
        <v>103</v>
      </c>
      <c r="E9" s="399"/>
      <c r="F9" s="114"/>
    </row>
    <row r="10" spans="1:8" ht="36" customHeight="1">
      <c r="A10" s="322" t="s">
        <v>81</v>
      </c>
      <c r="B10" s="314">
        <f>'[16]надан_послуг (2)'!U11</f>
        <v>1262</v>
      </c>
      <c r="C10" s="115">
        <f>'[16]надан_послуг (2)'!V11</f>
        <v>1273</v>
      </c>
      <c r="D10" s="133">
        <f>ROUND(C10/B10*100,1)</f>
        <v>100.9</v>
      </c>
      <c r="E10" s="235">
        <f>C10-B10</f>
        <v>11</v>
      </c>
      <c r="F10" s="139"/>
      <c r="G10" s="139"/>
      <c r="H10" s="139"/>
    </row>
    <row r="11" spans="1:8" s="137" customFormat="1" ht="36.75" customHeight="1">
      <c r="A11" s="320" t="s">
        <v>64</v>
      </c>
      <c r="B11" s="313">
        <f>'[16]надан_послуг (2)'!Y11</f>
        <v>7</v>
      </c>
      <c r="C11" s="111">
        <f>'[16]надан_послуг (2)'!Z11</f>
        <v>4</v>
      </c>
      <c r="D11" s="112">
        <f>ROUND(C11/B11*100,1)</f>
        <v>57.1</v>
      </c>
      <c r="E11" s="234">
        <f>C11-B11</f>
        <v>-3</v>
      </c>
      <c r="F11" s="140"/>
      <c r="G11" s="140"/>
      <c r="H11" s="140"/>
    </row>
    <row r="12" spans="1:8" s="137" customFormat="1" ht="39" customHeight="1">
      <c r="A12" s="320" t="s">
        <v>65</v>
      </c>
      <c r="B12" s="313">
        <f>'[16]надан_послуг (2)'!AC11</f>
        <v>124</v>
      </c>
      <c r="C12" s="111">
        <f>'[16]надан_послуг (2)'!AD11</f>
        <v>152</v>
      </c>
      <c r="D12" s="112">
        <f>ROUND(C12/B12*100,1)</f>
        <v>122.6</v>
      </c>
      <c r="E12" s="234">
        <f>C12-B12</f>
        <v>28</v>
      </c>
      <c r="F12" s="140"/>
      <c r="G12" s="140"/>
      <c r="H12" s="140"/>
    </row>
    <row r="13" spans="1:8" ht="27" customHeight="1">
      <c r="A13" s="321" t="s">
        <v>66</v>
      </c>
      <c r="B13" s="316">
        <f>'[16]надан_послуг (2)'!AN11</f>
        <v>1673</v>
      </c>
      <c r="C13" s="116">
        <f>'[16]надан_послуг (2)'!AO11</f>
        <v>1951</v>
      </c>
      <c r="D13" s="133">
        <f t="shared" si="0"/>
        <v>116.6</v>
      </c>
      <c r="E13" s="235">
        <f t="shared" si="1"/>
        <v>278</v>
      </c>
      <c r="F13" s="139"/>
      <c r="G13" s="139"/>
      <c r="H13" s="139"/>
    </row>
    <row r="14" spans="1:5" s="137" customFormat="1" ht="16.5" customHeight="1">
      <c r="A14" s="320" t="s">
        <v>67</v>
      </c>
      <c r="B14" s="317">
        <f>'[16]надан_послуг (2)'!AU11</f>
        <v>1244</v>
      </c>
      <c r="C14" s="117">
        <f>'[16]надан_послуг (2)'!AV11</f>
        <v>1311</v>
      </c>
      <c r="D14" s="112">
        <f>ROUND(C14/B14*100,1)</f>
        <v>105.4</v>
      </c>
      <c r="E14" s="234">
        <f>C14-B14</f>
        <v>67</v>
      </c>
    </row>
    <row r="15" spans="1:5" ht="21" customHeight="1">
      <c r="A15" s="321" t="s">
        <v>68</v>
      </c>
      <c r="B15" s="316">
        <f>'[16]надан_послуг (2)'!AJ11</f>
        <v>0</v>
      </c>
      <c r="C15" s="116">
        <f>'[16]надан_послуг (2)'!AK11</f>
        <v>29</v>
      </c>
      <c r="D15" s="112" t="s">
        <v>55</v>
      </c>
      <c r="E15" s="235">
        <f>C15-B15</f>
        <v>29</v>
      </c>
    </row>
    <row r="16" spans="1:5" ht="38.25" customHeight="1">
      <c r="A16" s="319" t="s">
        <v>69</v>
      </c>
      <c r="B16" s="318">
        <f>'[16]надан_послуг (2)'!BB11</f>
        <v>471</v>
      </c>
      <c r="C16" s="118">
        <f>'[16]надан_послуг (2)'!BC11</f>
        <v>553</v>
      </c>
      <c r="D16" s="132">
        <f t="shared" si="0"/>
        <v>117.4</v>
      </c>
      <c r="E16" s="233">
        <f t="shared" si="1"/>
        <v>82</v>
      </c>
    </row>
    <row r="17" spans="1:5" ht="38.25" customHeight="1">
      <c r="A17" s="321" t="s">
        <v>70</v>
      </c>
      <c r="B17" s="316">
        <f>'[16]11_18'!B26</f>
        <v>23308</v>
      </c>
      <c r="C17" s="116">
        <f>'[16]11_19'!B10</f>
        <v>31681</v>
      </c>
      <c r="D17" s="132">
        <f>ROUND(C17/B17*100,1)</f>
        <v>135.9</v>
      </c>
      <c r="E17" s="233">
        <f>C17-B17</f>
        <v>8373</v>
      </c>
    </row>
    <row r="18" spans="1:5" ht="25.5" customHeight="1">
      <c r="A18" s="321" t="s">
        <v>71</v>
      </c>
      <c r="B18" s="316">
        <f>'[16]надан_послуг (2)'!BJ11</f>
        <v>13916</v>
      </c>
      <c r="C18" s="116">
        <f>'[16]надан_послуг (2)'!BK11</f>
        <v>13118</v>
      </c>
      <c r="D18" s="134">
        <f>ROUND(C18/B18*100,1)</f>
        <v>94.3</v>
      </c>
      <c r="E18" s="235">
        <f>C18-B18</f>
        <v>-798</v>
      </c>
    </row>
    <row r="19" spans="1:5" ht="36" customHeight="1">
      <c r="A19" s="321" t="s">
        <v>72</v>
      </c>
      <c r="B19" s="314">
        <f>'[16]аналіз_укомплект'!B7</f>
        <v>2571</v>
      </c>
      <c r="C19" s="115">
        <f>'[16]аналіз_укомплект'!C7</f>
        <v>2659</v>
      </c>
      <c r="D19" s="134">
        <f t="shared" si="0"/>
        <v>103.4</v>
      </c>
      <c r="E19" s="235">
        <f t="shared" si="1"/>
        <v>88</v>
      </c>
    </row>
    <row r="20" spans="1:10" ht="21.75" customHeight="1">
      <c r="A20" s="319" t="s">
        <v>190</v>
      </c>
      <c r="B20" s="318">
        <f>'[16]аналіз_укомплект'!K7</f>
        <v>7602</v>
      </c>
      <c r="C20" s="118">
        <f>'[16]аналіз_укомплект'!L7</f>
        <v>7950</v>
      </c>
      <c r="D20" s="132">
        <f t="shared" si="0"/>
        <v>104.6</v>
      </c>
      <c r="E20" s="233">
        <f t="shared" si="1"/>
        <v>348</v>
      </c>
      <c r="J20" s="120"/>
    </row>
    <row r="21" spans="1:5" ht="22.5" customHeight="1" thickBot="1">
      <c r="A21" s="323" t="s">
        <v>73</v>
      </c>
      <c r="B21" s="328">
        <f>'[16]аналіз_укомплект'!H7</f>
        <v>6489</v>
      </c>
      <c r="C21" s="329">
        <f>'[16]аналіз_укомплект'!I7</f>
        <v>6635</v>
      </c>
      <c r="D21" s="330">
        <f t="shared" si="0"/>
        <v>102.2</v>
      </c>
      <c r="E21" s="331">
        <f t="shared" si="1"/>
        <v>146</v>
      </c>
    </row>
    <row r="22" spans="1:5" ht="18" customHeight="1">
      <c r="A22" s="400" t="s">
        <v>191</v>
      </c>
      <c r="B22" s="401"/>
      <c r="C22" s="401"/>
      <c r="D22" s="401"/>
      <c r="E22" s="402"/>
    </row>
    <row r="23" spans="1:5" ht="22.5" customHeight="1" thickBot="1">
      <c r="A23" s="400"/>
      <c r="B23" s="401"/>
      <c r="C23" s="401"/>
      <c r="D23" s="401"/>
      <c r="E23" s="402"/>
    </row>
    <row r="24" spans="1:5" ht="12.75" customHeight="1">
      <c r="A24" s="403" t="s">
        <v>0</v>
      </c>
      <c r="B24" s="405" t="s">
        <v>47</v>
      </c>
      <c r="C24" s="407" t="s">
        <v>104</v>
      </c>
      <c r="D24" s="409" t="s">
        <v>1</v>
      </c>
      <c r="E24" s="410"/>
    </row>
    <row r="25" spans="1:5" ht="26.25" customHeight="1">
      <c r="A25" s="404"/>
      <c r="B25" s="406"/>
      <c r="C25" s="408"/>
      <c r="D25" s="19" t="s">
        <v>2</v>
      </c>
      <c r="E25" s="232" t="s">
        <v>53</v>
      </c>
    </row>
    <row r="26" spans="1:7" ht="26.25" customHeight="1">
      <c r="A26" s="319" t="s">
        <v>74</v>
      </c>
      <c r="B26" s="318">
        <f>'[16]надан_послуг (2)'!CJ11</f>
        <v>13915</v>
      </c>
      <c r="C26" s="118">
        <f>'[16]надан_послуг (2)'!CK11</f>
        <v>12762</v>
      </c>
      <c r="D26" s="110">
        <f aca="true" t="shared" si="2" ref="D26:D31">ROUND(C26/B26*100,1)</f>
        <v>91.7</v>
      </c>
      <c r="E26" s="236">
        <f>C26-B26</f>
        <v>-1153</v>
      </c>
      <c r="F26" s="121"/>
      <c r="G26" s="121"/>
    </row>
    <row r="27" spans="1:5" ht="21.75" customHeight="1">
      <c r="A27" s="319" t="s">
        <v>75</v>
      </c>
      <c r="B27" s="318">
        <f>'[16]надан_послуг (2)'!CN11</f>
        <v>11091</v>
      </c>
      <c r="C27" s="118">
        <f>'[16]надан_послуг (2)'!CO11</f>
        <v>10302</v>
      </c>
      <c r="D27" s="110">
        <f t="shared" si="2"/>
        <v>92.9</v>
      </c>
      <c r="E27" s="236">
        <f>C27-B27</f>
        <v>-789</v>
      </c>
    </row>
    <row r="28" spans="1:5" ht="21.75" customHeight="1">
      <c r="A28" s="319" t="s">
        <v>76</v>
      </c>
      <c r="B28" s="318">
        <f>'[16]надан_послуг (2)'!CR11</f>
        <v>1793</v>
      </c>
      <c r="C28" s="118">
        <f>'[16]надан_послуг (2)'!CS11</f>
        <v>2205</v>
      </c>
      <c r="D28" s="110">
        <f t="shared" si="2"/>
        <v>123</v>
      </c>
      <c r="E28" s="237" t="s">
        <v>192</v>
      </c>
    </row>
    <row r="29" spans="1:5" ht="26.25" customHeight="1">
      <c r="A29" s="319" t="s">
        <v>77</v>
      </c>
      <c r="B29" s="312">
        <f>'[16]надан_послуг (2)'!CU11</f>
        <v>1950</v>
      </c>
      <c r="C29" s="109">
        <f>'[16]надан_послуг (2)'!CV11</f>
        <v>2137</v>
      </c>
      <c r="D29" s="110">
        <f t="shared" si="2"/>
        <v>109.6</v>
      </c>
      <c r="E29" s="238">
        <f>C29-B29</f>
        <v>187</v>
      </c>
    </row>
    <row r="30" spans="1:5" ht="34.5" customHeight="1">
      <c r="A30" s="319" t="s">
        <v>78</v>
      </c>
      <c r="B30" s="324" t="s">
        <v>193</v>
      </c>
      <c r="C30" s="109">
        <f>'[16]надан_послуг (2)'!CY11</f>
        <v>1194</v>
      </c>
      <c r="D30" s="110" t="s">
        <v>193</v>
      </c>
      <c r="E30" s="238" t="s">
        <v>193</v>
      </c>
    </row>
    <row r="31" spans="1:9" ht="27" customHeight="1">
      <c r="A31" s="326" t="s">
        <v>79</v>
      </c>
      <c r="B31" s="312">
        <f>'[16]надан_послуг (2)'!CZ11</f>
        <v>4858</v>
      </c>
      <c r="C31" s="109">
        <f>'[16]надан_послуг (2)'!DA11</f>
        <v>5586</v>
      </c>
      <c r="D31" s="122">
        <f t="shared" si="2"/>
        <v>115</v>
      </c>
      <c r="E31" s="237" t="s">
        <v>194</v>
      </c>
      <c r="F31" s="119"/>
      <c r="H31" s="119"/>
      <c r="I31" s="123"/>
    </row>
    <row r="32" spans="1:5" ht="24.75" customHeight="1" thickBot="1">
      <c r="A32" s="327" t="s">
        <v>80</v>
      </c>
      <c r="B32" s="325">
        <f>ROUND(B26/B29,0)</f>
        <v>7</v>
      </c>
      <c r="C32" s="239">
        <f>ROUND(C26/C29,0)</f>
        <v>6</v>
      </c>
      <c r="D32" s="395" t="s">
        <v>105</v>
      </c>
      <c r="E32" s="396"/>
    </row>
    <row r="33" spans="1:5" ht="33" customHeight="1">
      <c r="A33" s="397"/>
      <c r="B33" s="397"/>
      <c r="C33" s="397"/>
      <c r="D33" s="397"/>
      <c r="E33" s="397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3937007874015748" right="0" top="0.3937007874015748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144"/>
  <sheetViews>
    <sheetView tabSelected="1" view="pageBreakPreview" zoomScale="73" zoomScaleNormal="75" zoomScaleSheetLayoutView="73" zoomScalePageLayoutView="0" workbookViewId="0" topLeftCell="A1">
      <selection activeCell="N14" sqref="N14"/>
    </sheetView>
  </sheetViews>
  <sheetFormatPr defaultColWidth="9.140625" defaultRowHeight="15"/>
  <cols>
    <col min="1" max="1" width="28.8515625" style="95" customWidth="1"/>
    <col min="2" max="2" width="10.28125" style="3" customWidth="1"/>
    <col min="3" max="3" width="10.00390625" style="3" customWidth="1"/>
    <col min="4" max="4" width="8.57421875" style="3" customWidth="1"/>
    <col min="5" max="7" width="8.28125" style="3" customWidth="1"/>
    <col min="8" max="8" width="7.421875" style="3" customWidth="1"/>
    <col min="9" max="9" width="8.28125" style="3" customWidth="1"/>
    <col min="10" max="11" width="8.7109375" style="3" customWidth="1"/>
    <col min="12" max="12" width="7.421875" style="3" customWidth="1"/>
    <col min="13" max="13" width="8.140625" style="3" customWidth="1"/>
    <col min="14" max="15" width="8.7109375" style="3" customWidth="1"/>
    <col min="16" max="16" width="7.57421875" style="3" customWidth="1"/>
    <col min="17" max="17" width="7.140625" style="3" customWidth="1"/>
    <col min="18" max="19" width="8.7109375" style="3" customWidth="1"/>
    <col min="20" max="20" width="8.140625" style="3" customWidth="1"/>
    <col min="21" max="22" width="9.57421875" style="3" customWidth="1"/>
    <col min="23" max="23" width="9.8515625" style="3" customWidth="1"/>
    <col min="24" max="24" width="9.140625" style="3" customWidth="1"/>
    <col min="25" max="26" width="10.7109375" style="3" customWidth="1"/>
    <col min="27" max="27" width="9.8515625" style="3" customWidth="1"/>
    <col min="28" max="28" width="8.421875" style="3" customWidth="1"/>
    <col min="29" max="30" width="10.7109375" style="3" customWidth="1"/>
    <col min="31" max="31" width="9.7109375" style="3" customWidth="1"/>
    <col min="32" max="32" width="9.421875" style="3" customWidth="1"/>
    <col min="33" max="34" width="9.57421875" style="3" customWidth="1"/>
    <col min="35" max="35" width="11.57421875" style="3" customWidth="1"/>
    <col min="36" max="36" width="10.8515625" style="3" customWidth="1"/>
    <col min="37" max="48" width="13.00390625" style="3" customWidth="1"/>
    <col min="49" max="49" width="8.7109375" style="3" customWidth="1"/>
    <col min="50" max="50" width="8.8515625" style="3" customWidth="1"/>
    <col min="51" max="52" width="8.28125" style="3" customWidth="1"/>
    <col min="53" max="54" width="8.8515625" style="3" customWidth="1"/>
    <col min="55" max="55" width="8.140625" style="3" customWidth="1"/>
    <col min="56" max="56" width="6.7109375" style="3" customWidth="1"/>
    <col min="57" max="59" width="7.421875" style="3" customWidth="1"/>
    <col min="60" max="61" width="7.8515625" style="3" bestFit="1" customWidth="1"/>
    <col min="62" max="62" width="7.8515625" style="3" customWidth="1"/>
    <col min="63" max="63" width="5.57421875" style="3" customWidth="1"/>
    <col min="64" max="64" width="8.00390625" style="3" customWidth="1"/>
    <col min="65" max="68" width="7.7109375" style="3" customWidth="1"/>
    <col min="69" max="16384" width="9.140625" style="3" customWidth="1"/>
  </cols>
  <sheetData>
    <row r="1" spans="1:65" ht="21.75" customHeight="1">
      <c r="A1" s="91"/>
      <c r="B1" s="436" t="s">
        <v>54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M1" s="5"/>
    </row>
    <row r="2" spans="1:67" ht="21.75" customHeight="1" thickBot="1">
      <c r="A2" s="92"/>
      <c r="B2" s="437" t="s">
        <v>196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B2" s="5" t="s">
        <v>3</v>
      </c>
      <c r="BE2" s="5"/>
      <c r="BM2" s="415" t="s">
        <v>3</v>
      </c>
      <c r="BN2" s="415"/>
      <c r="BO2" s="415"/>
    </row>
    <row r="3" spans="1:68" ht="16.5" customHeight="1">
      <c r="A3" s="416"/>
      <c r="B3" s="419" t="s">
        <v>175</v>
      </c>
      <c r="C3" s="420"/>
      <c r="D3" s="420"/>
      <c r="E3" s="420"/>
      <c r="F3" s="425" t="s">
        <v>176</v>
      </c>
      <c r="G3" s="426"/>
      <c r="H3" s="426"/>
      <c r="I3" s="427"/>
      <c r="J3" s="425" t="s">
        <v>177</v>
      </c>
      <c r="K3" s="426"/>
      <c r="L3" s="426"/>
      <c r="M3" s="427"/>
      <c r="N3" s="439" t="s">
        <v>178</v>
      </c>
      <c r="O3" s="440"/>
      <c r="P3" s="440"/>
      <c r="Q3" s="441"/>
      <c r="R3" s="439" t="s">
        <v>174</v>
      </c>
      <c r="S3" s="440"/>
      <c r="T3" s="440"/>
      <c r="U3" s="425" t="s">
        <v>180</v>
      </c>
      <c r="V3" s="426"/>
      <c r="W3" s="426"/>
      <c r="X3" s="427"/>
      <c r="Y3" s="425" t="s">
        <v>4</v>
      </c>
      <c r="Z3" s="426"/>
      <c r="AA3" s="426"/>
      <c r="AB3" s="427"/>
      <c r="AC3" s="454" t="s">
        <v>59</v>
      </c>
      <c r="AD3" s="455"/>
      <c r="AE3" s="455"/>
      <c r="AF3" s="455"/>
      <c r="AG3" s="455"/>
      <c r="AH3" s="455"/>
      <c r="AI3" s="455"/>
      <c r="AJ3" s="419"/>
      <c r="AK3" s="425" t="s">
        <v>5</v>
      </c>
      <c r="AL3" s="426"/>
      <c r="AM3" s="426"/>
      <c r="AN3" s="427"/>
      <c r="AO3" s="434" t="s">
        <v>6</v>
      </c>
      <c r="AP3" s="434"/>
      <c r="AQ3" s="434"/>
      <c r="AR3" s="434"/>
      <c r="AS3" s="420" t="s">
        <v>182</v>
      </c>
      <c r="AT3" s="420"/>
      <c r="AU3" s="420"/>
      <c r="AV3" s="420"/>
      <c r="AW3" s="425" t="s">
        <v>181</v>
      </c>
      <c r="AX3" s="426"/>
      <c r="AY3" s="426"/>
      <c r="AZ3" s="427"/>
      <c r="BA3" s="420" t="s">
        <v>183</v>
      </c>
      <c r="BB3" s="420"/>
      <c r="BC3" s="420"/>
      <c r="BD3" s="420"/>
      <c r="BE3" s="425" t="s">
        <v>202</v>
      </c>
      <c r="BF3" s="426"/>
      <c r="BG3" s="427"/>
      <c r="BH3" s="425" t="s">
        <v>184</v>
      </c>
      <c r="BI3" s="426"/>
      <c r="BJ3" s="426"/>
      <c r="BK3" s="426"/>
      <c r="BL3" s="427"/>
      <c r="BM3" s="425" t="s">
        <v>185</v>
      </c>
      <c r="BN3" s="426"/>
      <c r="BO3" s="426"/>
      <c r="BP3" s="466"/>
    </row>
    <row r="4" spans="1:68" ht="38.25" customHeight="1">
      <c r="A4" s="417"/>
      <c r="B4" s="421"/>
      <c r="C4" s="422"/>
      <c r="D4" s="422"/>
      <c r="E4" s="422"/>
      <c r="F4" s="428"/>
      <c r="G4" s="429"/>
      <c r="H4" s="429"/>
      <c r="I4" s="430"/>
      <c r="J4" s="428"/>
      <c r="K4" s="429"/>
      <c r="L4" s="429"/>
      <c r="M4" s="430"/>
      <c r="N4" s="442"/>
      <c r="O4" s="443"/>
      <c r="P4" s="443"/>
      <c r="Q4" s="444"/>
      <c r="R4" s="442"/>
      <c r="S4" s="443"/>
      <c r="T4" s="443"/>
      <c r="U4" s="428"/>
      <c r="V4" s="429"/>
      <c r="W4" s="429"/>
      <c r="X4" s="430"/>
      <c r="Y4" s="428"/>
      <c r="Z4" s="429"/>
      <c r="AA4" s="429"/>
      <c r="AB4" s="430"/>
      <c r="AC4" s="433" t="s">
        <v>58</v>
      </c>
      <c r="AD4" s="438"/>
      <c r="AE4" s="438"/>
      <c r="AF4" s="438"/>
      <c r="AG4" s="428" t="s">
        <v>60</v>
      </c>
      <c r="AH4" s="429"/>
      <c r="AI4" s="429"/>
      <c r="AJ4" s="430"/>
      <c r="AK4" s="428"/>
      <c r="AL4" s="429"/>
      <c r="AM4" s="429"/>
      <c r="AN4" s="430"/>
      <c r="AO4" s="435"/>
      <c r="AP4" s="435"/>
      <c r="AQ4" s="435"/>
      <c r="AR4" s="435"/>
      <c r="AS4" s="422"/>
      <c r="AT4" s="422"/>
      <c r="AU4" s="422"/>
      <c r="AV4" s="422"/>
      <c r="AW4" s="428"/>
      <c r="AX4" s="429"/>
      <c r="AY4" s="429"/>
      <c r="AZ4" s="430"/>
      <c r="BA4" s="422"/>
      <c r="BB4" s="422"/>
      <c r="BC4" s="422"/>
      <c r="BD4" s="422"/>
      <c r="BE4" s="428"/>
      <c r="BF4" s="429"/>
      <c r="BG4" s="430"/>
      <c r="BH4" s="431"/>
      <c r="BI4" s="432"/>
      <c r="BJ4" s="432"/>
      <c r="BK4" s="432"/>
      <c r="BL4" s="433"/>
      <c r="BM4" s="428"/>
      <c r="BN4" s="429"/>
      <c r="BO4" s="429"/>
      <c r="BP4" s="467"/>
    </row>
    <row r="5" spans="1:68" ht="33.75" customHeight="1">
      <c r="A5" s="417"/>
      <c r="B5" s="423"/>
      <c r="C5" s="424"/>
      <c r="D5" s="424"/>
      <c r="E5" s="424"/>
      <c r="F5" s="428"/>
      <c r="G5" s="429"/>
      <c r="H5" s="429"/>
      <c r="I5" s="430"/>
      <c r="J5" s="431"/>
      <c r="K5" s="432"/>
      <c r="L5" s="432"/>
      <c r="M5" s="433"/>
      <c r="N5" s="445"/>
      <c r="O5" s="446"/>
      <c r="P5" s="446"/>
      <c r="Q5" s="447"/>
      <c r="R5" s="445"/>
      <c r="S5" s="446"/>
      <c r="T5" s="446"/>
      <c r="U5" s="431"/>
      <c r="V5" s="432"/>
      <c r="W5" s="432"/>
      <c r="X5" s="433"/>
      <c r="Y5" s="431"/>
      <c r="Z5" s="432"/>
      <c r="AA5" s="432"/>
      <c r="AB5" s="433"/>
      <c r="AC5" s="421"/>
      <c r="AD5" s="422"/>
      <c r="AE5" s="422"/>
      <c r="AF5" s="422"/>
      <c r="AG5" s="431"/>
      <c r="AH5" s="432"/>
      <c r="AI5" s="432"/>
      <c r="AJ5" s="433"/>
      <c r="AK5" s="431"/>
      <c r="AL5" s="432"/>
      <c r="AM5" s="432"/>
      <c r="AN5" s="433"/>
      <c r="AO5" s="435"/>
      <c r="AP5" s="435"/>
      <c r="AQ5" s="435"/>
      <c r="AR5" s="435"/>
      <c r="AS5" s="422"/>
      <c r="AT5" s="422"/>
      <c r="AU5" s="422"/>
      <c r="AV5" s="422"/>
      <c r="AW5" s="431"/>
      <c r="AX5" s="432"/>
      <c r="AY5" s="432"/>
      <c r="AZ5" s="433"/>
      <c r="BA5" s="422"/>
      <c r="BB5" s="422"/>
      <c r="BC5" s="422"/>
      <c r="BD5" s="422"/>
      <c r="BE5" s="431"/>
      <c r="BF5" s="432"/>
      <c r="BG5" s="433"/>
      <c r="BH5" s="463" t="s">
        <v>186</v>
      </c>
      <c r="BI5" s="464"/>
      <c r="BJ5" s="464"/>
      <c r="BK5" s="421"/>
      <c r="BL5" s="204" t="s">
        <v>10</v>
      </c>
      <c r="BM5" s="431"/>
      <c r="BN5" s="432"/>
      <c r="BO5" s="432"/>
      <c r="BP5" s="468"/>
    </row>
    <row r="6" spans="1:68" ht="38.25" customHeight="1">
      <c r="A6" s="417"/>
      <c r="B6" s="448">
        <v>2018</v>
      </c>
      <c r="C6" s="450">
        <v>2019</v>
      </c>
      <c r="D6" s="452" t="s">
        <v>7</v>
      </c>
      <c r="E6" s="452"/>
      <c r="F6" s="453">
        <v>2018</v>
      </c>
      <c r="G6" s="450">
        <v>2019</v>
      </c>
      <c r="H6" s="452" t="s">
        <v>7</v>
      </c>
      <c r="I6" s="452"/>
      <c r="J6" s="450">
        <v>2018</v>
      </c>
      <c r="K6" s="450">
        <v>2019</v>
      </c>
      <c r="L6" s="456" t="s">
        <v>7</v>
      </c>
      <c r="M6" s="457"/>
      <c r="N6" s="450">
        <v>2018</v>
      </c>
      <c r="O6" s="450">
        <v>2019</v>
      </c>
      <c r="P6" s="452" t="s">
        <v>7</v>
      </c>
      <c r="Q6" s="452"/>
      <c r="R6" s="450">
        <v>2018</v>
      </c>
      <c r="S6" s="450">
        <v>2019</v>
      </c>
      <c r="T6" s="459" t="s">
        <v>179</v>
      </c>
      <c r="U6" s="450">
        <v>2018</v>
      </c>
      <c r="V6" s="450">
        <v>2019</v>
      </c>
      <c r="W6" s="458" t="s">
        <v>7</v>
      </c>
      <c r="X6" s="458"/>
      <c r="Y6" s="450">
        <v>2018</v>
      </c>
      <c r="Z6" s="450">
        <v>2019</v>
      </c>
      <c r="AA6" s="452" t="s">
        <v>7</v>
      </c>
      <c r="AB6" s="452"/>
      <c r="AC6" s="461">
        <v>2018</v>
      </c>
      <c r="AD6" s="461">
        <v>2019</v>
      </c>
      <c r="AE6" s="452" t="s">
        <v>7</v>
      </c>
      <c r="AF6" s="452"/>
      <c r="AG6" s="450">
        <v>2018</v>
      </c>
      <c r="AH6" s="450">
        <v>2019</v>
      </c>
      <c r="AI6" s="452" t="s">
        <v>7</v>
      </c>
      <c r="AJ6" s="452"/>
      <c r="AK6" s="450">
        <v>2018</v>
      </c>
      <c r="AL6" s="450">
        <v>2019</v>
      </c>
      <c r="AM6" s="452" t="s">
        <v>7</v>
      </c>
      <c r="AN6" s="452"/>
      <c r="AO6" s="450">
        <v>2018</v>
      </c>
      <c r="AP6" s="450">
        <v>2019</v>
      </c>
      <c r="AQ6" s="452" t="s">
        <v>7</v>
      </c>
      <c r="AR6" s="452"/>
      <c r="AS6" s="452" t="s">
        <v>8</v>
      </c>
      <c r="AT6" s="452"/>
      <c r="AU6" s="452" t="s">
        <v>7</v>
      </c>
      <c r="AV6" s="452"/>
      <c r="AW6" s="450">
        <v>2018</v>
      </c>
      <c r="AX6" s="450">
        <v>2019</v>
      </c>
      <c r="AY6" s="452" t="s">
        <v>7</v>
      </c>
      <c r="AZ6" s="452"/>
      <c r="BA6" s="450">
        <v>2018</v>
      </c>
      <c r="BB6" s="450">
        <v>2019</v>
      </c>
      <c r="BC6" s="452" t="s">
        <v>7</v>
      </c>
      <c r="BD6" s="452"/>
      <c r="BE6" s="450">
        <v>2018</v>
      </c>
      <c r="BF6" s="450">
        <v>2019</v>
      </c>
      <c r="BG6" s="459" t="s">
        <v>57</v>
      </c>
      <c r="BH6" s="450">
        <v>2018</v>
      </c>
      <c r="BI6" s="450">
        <v>2019</v>
      </c>
      <c r="BJ6" s="452" t="s">
        <v>7</v>
      </c>
      <c r="BK6" s="452"/>
      <c r="BL6" s="450">
        <v>2019</v>
      </c>
      <c r="BM6" s="453">
        <v>2018</v>
      </c>
      <c r="BN6" s="450">
        <v>2019</v>
      </c>
      <c r="BO6" s="452" t="s">
        <v>7</v>
      </c>
      <c r="BP6" s="465"/>
    </row>
    <row r="7" spans="1:68" s="11" customFormat="1" ht="24.75" customHeight="1">
      <c r="A7" s="418"/>
      <c r="B7" s="449"/>
      <c r="C7" s="451"/>
      <c r="D7" s="8" t="s">
        <v>2</v>
      </c>
      <c r="E7" s="8" t="s">
        <v>9</v>
      </c>
      <c r="F7" s="453"/>
      <c r="G7" s="451"/>
      <c r="H7" s="8" t="s">
        <v>2</v>
      </c>
      <c r="I7" s="8" t="s">
        <v>9</v>
      </c>
      <c r="J7" s="451"/>
      <c r="K7" s="451"/>
      <c r="L7" s="8" t="s">
        <v>2</v>
      </c>
      <c r="M7" s="8" t="s">
        <v>9</v>
      </c>
      <c r="N7" s="451"/>
      <c r="O7" s="451"/>
      <c r="P7" s="8" t="s">
        <v>2</v>
      </c>
      <c r="Q7" s="8" t="s">
        <v>9</v>
      </c>
      <c r="R7" s="451"/>
      <c r="S7" s="451"/>
      <c r="T7" s="460"/>
      <c r="U7" s="451"/>
      <c r="V7" s="451"/>
      <c r="W7" s="9" t="s">
        <v>2</v>
      </c>
      <c r="X7" s="9" t="s">
        <v>9</v>
      </c>
      <c r="Y7" s="451"/>
      <c r="Z7" s="451"/>
      <c r="AA7" s="8" t="s">
        <v>2</v>
      </c>
      <c r="AB7" s="8" t="s">
        <v>9</v>
      </c>
      <c r="AC7" s="462"/>
      <c r="AD7" s="462"/>
      <c r="AE7" s="8" t="s">
        <v>2</v>
      </c>
      <c r="AF7" s="8" t="s">
        <v>9</v>
      </c>
      <c r="AG7" s="451"/>
      <c r="AH7" s="451"/>
      <c r="AI7" s="8" t="s">
        <v>2</v>
      </c>
      <c r="AJ7" s="8" t="s">
        <v>9</v>
      </c>
      <c r="AK7" s="451"/>
      <c r="AL7" s="451"/>
      <c r="AM7" s="8" t="s">
        <v>2</v>
      </c>
      <c r="AN7" s="8" t="s">
        <v>9</v>
      </c>
      <c r="AO7" s="451"/>
      <c r="AP7" s="451"/>
      <c r="AQ7" s="8" t="s">
        <v>2</v>
      </c>
      <c r="AR7" s="8" t="s">
        <v>9</v>
      </c>
      <c r="AS7" s="10">
        <v>2018</v>
      </c>
      <c r="AT7" s="10">
        <v>2019</v>
      </c>
      <c r="AU7" s="8" t="s">
        <v>2</v>
      </c>
      <c r="AV7" s="8" t="s">
        <v>9</v>
      </c>
      <c r="AW7" s="451"/>
      <c r="AX7" s="451"/>
      <c r="AY7" s="8" t="s">
        <v>2</v>
      </c>
      <c r="AZ7" s="8" t="s">
        <v>9</v>
      </c>
      <c r="BA7" s="451"/>
      <c r="BB7" s="451"/>
      <c r="BC7" s="8" t="s">
        <v>2</v>
      </c>
      <c r="BD7" s="8" t="s">
        <v>9</v>
      </c>
      <c r="BE7" s="451"/>
      <c r="BF7" s="451"/>
      <c r="BG7" s="460"/>
      <c r="BH7" s="451"/>
      <c r="BI7" s="451"/>
      <c r="BJ7" s="8" t="s">
        <v>2</v>
      </c>
      <c r="BK7" s="8" t="s">
        <v>9</v>
      </c>
      <c r="BL7" s="451"/>
      <c r="BM7" s="453"/>
      <c r="BN7" s="451"/>
      <c r="BO7" s="8" t="s">
        <v>2</v>
      </c>
      <c r="BP7" s="241" t="s">
        <v>9</v>
      </c>
    </row>
    <row r="8" spans="1:68" ht="12.75" customHeight="1" thickBot="1">
      <c r="A8" s="347" t="s">
        <v>11</v>
      </c>
      <c r="B8" s="343">
        <v>1</v>
      </c>
      <c r="C8" s="340">
        <v>2</v>
      </c>
      <c r="D8" s="340">
        <v>3</v>
      </c>
      <c r="E8" s="340">
        <v>4</v>
      </c>
      <c r="F8" s="340">
        <v>5</v>
      </c>
      <c r="G8" s="340">
        <v>6</v>
      </c>
      <c r="H8" s="340">
        <v>7</v>
      </c>
      <c r="I8" s="340">
        <v>8</v>
      </c>
      <c r="J8" s="340">
        <v>9</v>
      </c>
      <c r="K8" s="340">
        <v>10</v>
      </c>
      <c r="L8" s="340">
        <v>11</v>
      </c>
      <c r="M8" s="340">
        <v>12</v>
      </c>
      <c r="N8" s="340">
        <v>13</v>
      </c>
      <c r="O8" s="340">
        <v>14</v>
      </c>
      <c r="P8" s="340">
        <v>15</v>
      </c>
      <c r="Q8" s="340">
        <v>16</v>
      </c>
      <c r="R8" s="340">
        <v>17</v>
      </c>
      <c r="S8" s="340">
        <v>18</v>
      </c>
      <c r="T8" s="340">
        <v>19</v>
      </c>
      <c r="U8" s="340">
        <v>20</v>
      </c>
      <c r="V8" s="340">
        <v>21</v>
      </c>
      <c r="W8" s="340">
        <v>22</v>
      </c>
      <c r="X8" s="340">
        <v>23</v>
      </c>
      <c r="Y8" s="340">
        <v>24</v>
      </c>
      <c r="Z8" s="340">
        <v>25</v>
      </c>
      <c r="AA8" s="340">
        <v>26</v>
      </c>
      <c r="AB8" s="340">
        <v>27</v>
      </c>
      <c r="AC8" s="340">
        <v>28</v>
      </c>
      <c r="AD8" s="340">
        <v>29</v>
      </c>
      <c r="AE8" s="340">
        <v>30</v>
      </c>
      <c r="AF8" s="340">
        <v>31</v>
      </c>
      <c r="AG8" s="340">
        <v>32</v>
      </c>
      <c r="AH8" s="340">
        <v>33</v>
      </c>
      <c r="AI8" s="340">
        <v>34</v>
      </c>
      <c r="AJ8" s="340">
        <v>35</v>
      </c>
      <c r="AK8" s="340">
        <v>36</v>
      </c>
      <c r="AL8" s="340">
        <v>37</v>
      </c>
      <c r="AM8" s="340">
        <v>38</v>
      </c>
      <c r="AN8" s="340">
        <v>39</v>
      </c>
      <c r="AO8" s="340">
        <v>40</v>
      </c>
      <c r="AP8" s="340">
        <v>41</v>
      </c>
      <c r="AQ8" s="340">
        <v>42</v>
      </c>
      <c r="AR8" s="340">
        <v>43</v>
      </c>
      <c r="AS8" s="340">
        <v>44</v>
      </c>
      <c r="AT8" s="340">
        <v>45</v>
      </c>
      <c r="AU8" s="340">
        <v>46</v>
      </c>
      <c r="AV8" s="340">
        <v>47</v>
      </c>
      <c r="AW8" s="340">
        <v>48</v>
      </c>
      <c r="AX8" s="340">
        <v>49</v>
      </c>
      <c r="AY8" s="340">
        <v>50</v>
      </c>
      <c r="AZ8" s="340">
        <v>51</v>
      </c>
      <c r="BA8" s="340">
        <v>52</v>
      </c>
      <c r="BB8" s="340">
        <v>53</v>
      </c>
      <c r="BC8" s="340">
        <v>54</v>
      </c>
      <c r="BD8" s="340">
        <v>55</v>
      </c>
      <c r="BE8" s="340">
        <v>56</v>
      </c>
      <c r="BF8" s="340">
        <v>57</v>
      </c>
      <c r="BG8" s="340">
        <v>58</v>
      </c>
      <c r="BH8" s="340">
        <v>59</v>
      </c>
      <c r="BI8" s="340">
        <v>60</v>
      </c>
      <c r="BJ8" s="340">
        <v>61</v>
      </c>
      <c r="BK8" s="340">
        <v>62</v>
      </c>
      <c r="BL8" s="340">
        <v>63</v>
      </c>
      <c r="BM8" s="340">
        <v>64</v>
      </c>
      <c r="BN8" s="341">
        <v>65</v>
      </c>
      <c r="BO8" s="341">
        <v>66</v>
      </c>
      <c r="BP8" s="342">
        <v>67</v>
      </c>
    </row>
    <row r="9" spans="1:68" s="101" customFormat="1" ht="31.5" customHeight="1">
      <c r="A9" s="348" t="s">
        <v>48</v>
      </c>
      <c r="B9" s="344">
        <v>17153</v>
      </c>
      <c r="C9" s="332">
        <v>15924</v>
      </c>
      <c r="D9" s="333">
        <v>92.83507258205562</v>
      </c>
      <c r="E9" s="332">
        <v>-1229</v>
      </c>
      <c r="F9" s="332">
        <v>4195</v>
      </c>
      <c r="G9" s="332">
        <v>3914</v>
      </c>
      <c r="H9" s="333">
        <v>93.3015494636472</v>
      </c>
      <c r="I9" s="332">
        <v>-281</v>
      </c>
      <c r="J9" s="332">
        <v>5073</v>
      </c>
      <c r="K9" s="332">
        <v>5324</v>
      </c>
      <c r="L9" s="333">
        <v>104.9477626650897</v>
      </c>
      <c r="M9" s="332">
        <v>251</v>
      </c>
      <c r="N9" s="332">
        <v>3670</v>
      </c>
      <c r="O9" s="332">
        <v>3934</v>
      </c>
      <c r="P9" s="334">
        <v>107.19346049046321</v>
      </c>
      <c r="Q9" s="332">
        <v>264</v>
      </c>
      <c r="R9" s="333">
        <v>72.3</v>
      </c>
      <c r="S9" s="333">
        <v>73.9</v>
      </c>
      <c r="T9" s="334">
        <v>1.5999999999999943</v>
      </c>
      <c r="U9" s="332">
        <v>1673</v>
      </c>
      <c r="V9" s="332">
        <v>1951</v>
      </c>
      <c r="W9" s="334">
        <v>116.61685594739988</v>
      </c>
      <c r="X9" s="332">
        <v>278</v>
      </c>
      <c r="Y9" s="332">
        <v>23308</v>
      </c>
      <c r="Z9" s="332">
        <v>31681</v>
      </c>
      <c r="AA9" s="333">
        <v>135.9232881414107</v>
      </c>
      <c r="AB9" s="332">
        <v>8373</v>
      </c>
      <c r="AC9" s="332">
        <v>14408</v>
      </c>
      <c r="AD9" s="332">
        <v>13218</v>
      </c>
      <c r="AE9" s="333">
        <v>91.74069961132703</v>
      </c>
      <c r="AF9" s="332">
        <v>-1190</v>
      </c>
      <c r="AG9" s="332">
        <v>2961</v>
      </c>
      <c r="AH9" s="332">
        <v>11831</v>
      </c>
      <c r="AI9" s="333">
        <v>399.5609591354272</v>
      </c>
      <c r="AJ9" s="332">
        <v>8870</v>
      </c>
      <c r="AK9" s="332">
        <v>471</v>
      </c>
      <c r="AL9" s="332">
        <v>553</v>
      </c>
      <c r="AM9" s="334">
        <v>117.40976645435244</v>
      </c>
      <c r="AN9" s="332">
        <v>82</v>
      </c>
      <c r="AO9" s="335">
        <v>2571</v>
      </c>
      <c r="AP9" s="335">
        <v>2659</v>
      </c>
      <c r="AQ9" s="336">
        <v>103.4</v>
      </c>
      <c r="AR9" s="335">
        <v>88</v>
      </c>
      <c r="AS9" s="332">
        <v>7602</v>
      </c>
      <c r="AT9" s="332">
        <v>7950</v>
      </c>
      <c r="AU9" s="334">
        <v>104.6</v>
      </c>
      <c r="AV9" s="332">
        <v>348</v>
      </c>
      <c r="AW9" s="332">
        <v>13915</v>
      </c>
      <c r="AX9" s="332">
        <v>12762</v>
      </c>
      <c r="AY9" s="334">
        <v>91.71397772188286</v>
      </c>
      <c r="AZ9" s="332">
        <v>-1153</v>
      </c>
      <c r="BA9" s="332">
        <v>11091</v>
      </c>
      <c r="BB9" s="332">
        <v>10302</v>
      </c>
      <c r="BC9" s="334">
        <v>92.88612388423046</v>
      </c>
      <c r="BD9" s="332">
        <v>-789</v>
      </c>
      <c r="BE9" s="332">
        <v>1793</v>
      </c>
      <c r="BF9" s="332">
        <v>2205</v>
      </c>
      <c r="BG9" s="332">
        <v>412</v>
      </c>
      <c r="BH9" s="332">
        <v>1950</v>
      </c>
      <c r="BI9" s="332">
        <v>2137</v>
      </c>
      <c r="BJ9" s="334">
        <v>109.6</v>
      </c>
      <c r="BK9" s="332">
        <v>187</v>
      </c>
      <c r="BL9" s="337">
        <v>1194</v>
      </c>
      <c r="BM9" s="338">
        <v>4858</v>
      </c>
      <c r="BN9" s="338">
        <v>5586</v>
      </c>
      <c r="BO9" s="336">
        <v>115</v>
      </c>
      <c r="BP9" s="339">
        <v>728</v>
      </c>
    </row>
    <row r="10" spans="1:68" s="101" customFormat="1" ht="31.5" customHeight="1">
      <c r="A10" s="349" t="s">
        <v>85</v>
      </c>
      <c r="B10" s="345">
        <v>864</v>
      </c>
      <c r="C10" s="102">
        <v>749</v>
      </c>
      <c r="D10" s="97">
        <v>86.68981481481481</v>
      </c>
      <c r="E10" s="96">
        <v>-115</v>
      </c>
      <c r="F10" s="102">
        <v>216</v>
      </c>
      <c r="G10" s="102">
        <v>185</v>
      </c>
      <c r="H10" s="97">
        <v>85.64814814814815</v>
      </c>
      <c r="I10" s="96">
        <v>-31</v>
      </c>
      <c r="J10" s="102">
        <v>218</v>
      </c>
      <c r="K10" s="102">
        <v>219</v>
      </c>
      <c r="L10" s="97">
        <v>100.45871559633028</v>
      </c>
      <c r="M10" s="96">
        <v>1</v>
      </c>
      <c r="N10" s="104">
        <v>163</v>
      </c>
      <c r="O10" s="104">
        <v>169</v>
      </c>
      <c r="P10" s="98">
        <v>103.68098159509202</v>
      </c>
      <c r="Q10" s="105">
        <v>6</v>
      </c>
      <c r="R10" s="354">
        <v>74.8</v>
      </c>
      <c r="S10" s="354">
        <v>77.2</v>
      </c>
      <c r="T10" s="98">
        <v>3.5999999999999943</v>
      </c>
      <c r="U10" s="102">
        <v>72</v>
      </c>
      <c r="V10" s="102">
        <v>80</v>
      </c>
      <c r="W10" s="98">
        <v>111.11111111111111</v>
      </c>
      <c r="X10" s="96">
        <v>8</v>
      </c>
      <c r="Y10" s="102">
        <v>1648</v>
      </c>
      <c r="Z10" s="102">
        <v>817</v>
      </c>
      <c r="AA10" s="97">
        <v>49.5752427184466</v>
      </c>
      <c r="AB10" s="96">
        <v>-831</v>
      </c>
      <c r="AC10" s="102">
        <v>785</v>
      </c>
      <c r="AD10" s="102">
        <v>557</v>
      </c>
      <c r="AE10" s="97">
        <v>70.95541401273884</v>
      </c>
      <c r="AF10" s="96">
        <v>-228</v>
      </c>
      <c r="AG10" s="102">
        <v>676</v>
      </c>
      <c r="AH10" s="103">
        <v>34</v>
      </c>
      <c r="AI10" s="97" t="s">
        <v>195</v>
      </c>
      <c r="AJ10" s="96">
        <v>-642</v>
      </c>
      <c r="AK10" s="102">
        <v>17</v>
      </c>
      <c r="AL10" s="102">
        <v>20</v>
      </c>
      <c r="AM10" s="98">
        <v>117.64705882352942</v>
      </c>
      <c r="AN10" s="96">
        <v>3</v>
      </c>
      <c r="AO10" s="106">
        <v>113</v>
      </c>
      <c r="AP10" s="106">
        <v>111</v>
      </c>
      <c r="AQ10" s="100">
        <v>98.2</v>
      </c>
      <c r="AR10" s="99">
        <v>-2</v>
      </c>
      <c r="AS10" s="145">
        <v>258</v>
      </c>
      <c r="AT10" s="102">
        <v>287</v>
      </c>
      <c r="AU10" s="98">
        <v>111.2</v>
      </c>
      <c r="AV10" s="96">
        <v>29</v>
      </c>
      <c r="AW10" s="102">
        <v>657</v>
      </c>
      <c r="AX10" s="102">
        <v>589</v>
      </c>
      <c r="AY10" s="98">
        <v>89.64992389649925</v>
      </c>
      <c r="AZ10" s="96">
        <v>-68</v>
      </c>
      <c r="BA10" s="102">
        <v>481</v>
      </c>
      <c r="BB10" s="102">
        <v>436</v>
      </c>
      <c r="BC10" s="98">
        <v>90.64449064449065</v>
      </c>
      <c r="BD10" s="96">
        <v>-45</v>
      </c>
      <c r="BE10" s="102">
        <v>1527</v>
      </c>
      <c r="BF10" s="102">
        <v>1945</v>
      </c>
      <c r="BG10" s="96">
        <v>418</v>
      </c>
      <c r="BH10" s="102">
        <v>42</v>
      </c>
      <c r="BI10" s="102">
        <v>57</v>
      </c>
      <c r="BJ10" s="98">
        <v>135.7</v>
      </c>
      <c r="BK10" s="96">
        <v>15</v>
      </c>
      <c r="BL10" s="135">
        <v>18</v>
      </c>
      <c r="BM10" s="136">
        <v>3914</v>
      </c>
      <c r="BN10" s="136">
        <v>4390</v>
      </c>
      <c r="BO10" s="100">
        <v>112.2</v>
      </c>
      <c r="BP10" s="242">
        <v>476</v>
      </c>
    </row>
    <row r="11" spans="1:68" s="101" customFormat="1" ht="31.5" customHeight="1">
      <c r="A11" s="349" t="s">
        <v>86</v>
      </c>
      <c r="B11" s="345">
        <v>741</v>
      </c>
      <c r="C11" s="102">
        <v>609</v>
      </c>
      <c r="D11" s="97">
        <v>82.18623481781377</v>
      </c>
      <c r="E11" s="96">
        <v>-132</v>
      </c>
      <c r="F11" s="102">
        <v>215</v>
      </c>
      <c r="G11" s="102">
        <v>137</v>
      </c>
      <c r="H11" s="97">
        <v>63.72093023255814</v>
      </c>
      <c r="I11" s="96">
        <v>-78</v>
      </c>
      <c r="J11" s="102">
        <v>159</v>
      </c>
      <c r="K11" s="102">
        <v>159</v>
      </c>
      <c r="L11" s="97">
        <v>100</v>
      </c>
      <c r="M11" s="96">
        <v>0</v>
      </c>
      <c r="N11" s="104">
        <v>64</v>
      </c>
      <c r="O11" s="104">
        <v>95</v>
      </c>
      <c r="P11" s="98">
        <v>148.4375</v>
      </c>
      <c r="Q11" s="105">
        <v>31</v>
      </c>
      <c r="R11" s="354">
        <v>40.3</v>
      </c>
      <c r="S11" s="354">
        <v>59.7</v>
      </c>
      <c r="T11" s="98">
        <v>21.1</v>
      </c>
      <c r="U11" s="102">
        <v>70</v>
      </c>
      <c r="V11" s="102">
        <v>70</v>
      </c>
      <c r="W11" s="98">
        <v>100</v>
      </c>
      <c r="X11" s="96">
        <v>0</v>
      </c>
      <c r="Y11" s="102">
        <v>804</v>
      </c>
      <c r="Z11" s="102">
        <v>1213</v>
      </c>
      <c r="AA11" s="97">
        <v>150.87064676616916</v>
      </c>
      <c r="AB11" s="96">
        <v>409</v>
      </c>
      <c r="AC11" s="102">
        <v>658</v>
      </c>
      <c r="AD11" s="102">
        <v>583</v>
      </c>
      <c r="AE11" s="97">
        <v>88.60182370820668</v>
      </c>
      <c r="AF11" s="96">
        <v>-75</v>
      </c>
      <c r="AG11" s="102">
        <v>56</v>
      </c>
      <c r="AH11" s="103">
        <v>492</v>
      </c>
      <c r="AI11" s="97">
        <v>878.5714285714287</v>
      </c>
      <c r="AJ11" s="96">
        <v>436</v>
      </c>
      <c r="AK11" s="102">
        <v>16</v>
      </c>
      <c r="AL11" s="102">
        <v>45</v>
      </c>
      <c r="AM11" s="98">
        <v>281.25</v>
      </c>
      <c r="AN11" s="96">
        <v>29</v>
      </c>
      <c r="AO11" s="106">
        <v>106</v>
      </c>
      <c r="AP11" s="106">
        <v>90</v>
      </c>
      <c r="AQ11" s="100">
        <v>84.9</v>
      </c>
      <c r="AR11" s="99">
        <v>-16</v>
      </c>
      <c r="AS11" s="145">
        <v>192</v>
      </c>
      <c r="AT11" s="102">
        <v>194</v>
      </c>
      <c r="AU11" s="98">
        <v>101</v>
      </c>
      <c r="AV11" s="96">
        <v>2</v>
      </c>
      <c r="AW11" s="102">
        <v>597</v>
      </c>
      <c r="AX11" s="102">
        <v>483</v>
      </c>
      <c r="AY11" s="98">
        <v>80.90452261306532</v>
      </c>
      <c r="AZ11" s="96">
        <v>-114</v>
      </c>
      <c r="BA11" s="102">
        <v>467</v>
      </c>
      <c r="BB11" s="102">
        <v>400</v>
      </c>
      <c r="BC11" s="98">
        <v>85.65310492505354</v>
      </c>
      <c r="BD11" s="96">
        <v>-67</v>
      </c>
      <c r="BE11" s="102">
        <v>1310</v>
      </c>
      <c r="BF11" s="102">
        <v>1806</v>
      </c>
      <c r="BG11" s="96">
        <v>496</v>
      </c>
      <c r="BH11" s="102">
        <v>25</v>
      </c>
      <c r="BI11" s="102">
        <v>27</v>
      </c>
      <c r="BJ11" s="98">
        <v>108</v>
      </c>
      <c r="BK11" s="96">
        <v>2</v>
      </c>
      <c r="BL11" s="135">
        <v>22</v>
      </c>
      <c r="BM11" s="136">
        <v>3897</v>
      </c>
      <c r="BN11" s="136">
        <v>4214</v>
      </c>
      <c r="BO11" s="100">
        <v>108.1</v>
      </c>
      <c r="BP11" s="242">
        <v>317</v>
      </c>
    </row>
    <row r="12" spans="1:68" s="101" customFormat="1" ht="31.5" customHeight="1">
      <c r="A12" s="349" t="s">
        <v>87</v>
      </c>
      <c r="B12" s="345">
        <v>657</v>
      </c>
      <c r="C12" s="102">
        <v>757</v>
      </c>
      <c r="D12" s="97">
        <v>115.220700152207</v>
      </c>
      <c r="E12" s="96">
        <v>100</v>
      </c>
      <c r="F12" s="102">
        <v>156</v>
      </c>
      <c r="G12" s="102">
        <v>145</v>
      </c>
      <c r="H12" s="97">
        <v>92.94871794871796</v>
      </c>
      <c r="I12" s="96">
        <v>-11</v>
      </c>
      <c r="J12" s="102">
        <v>186</v>
      </c>
      <c r="K12" s="102">
        <v>165</v>
      </c>
      <c r="L12" s="97">
        <v>88.70967741935483</v>
      </c>
      <c r="M12" s="96">
        <v>-21</v>
      </c>
      <c r="N12" s="104">
        <v>120</v>
      </c>
      <c r="O12" s="104">
        <v>101</v>
      </c>
      <c r="P12" s="98">
        <v>84.16666666666667</v>
      </c>
      <c r="Q12" s="105">
        <v>-19</v>
      </c>
      <c r="R12" s="354">
        <v>64.5</v>
      </c>
      <c r="S12" s="354">
        <v>61.2</v>
      </c>
      <c r="T12" s="98">
        <v>-31.999999999999993</v>
      </c>
      <c r="U12" s="102">
        <v>148</v>
      </c>
      <c r="V12" s="102">
        <v>147</v>
      </c>
      <c r="W12" s="98">
        <v>99.32432432432432</v>
      </c>
      <c r="X12" s="96">
        <v>-1</v>
      </c>
      <c r="Y12" s="102">
        <v>775</v>
      </c>
      <c r="Z12" s="102">
        <v>966</v>
      </c>
      <c r="AA12" s="97">
        <v>124.64516129032258</v>
      </c>
      <c r="AB12" s="96">
        <v>191</v>
      </c>
      <c r="AC12" s="102">
        <v>566</v>
      </c>
      <c r="AD12" s="102">
        <v>581</v>
      </c>
      <c r="AE12" s="97">
        <v>102.65017667844522</v>
      </c>
      <c r="AF12" s="96">
        <v>15</v>
      </c>
      <c r="AG12" s="102">
        <v>23</v>
      </c>
      <c r="AH12" s="103">
        <v>116</v>
      </c>
      <c r="AI12" s="97">
        <v>504.34782608695656</v>
      </c>
      <c r="AJ12" s="96">
        <v>93</v>
      </c>
      <c r="AK12" s="102">
        <v>29</v>
      </c>
      <c r="AL12" s="102">
        <v>37</v>
      </c>
      <c r="AM12" s="98">
        <v>127.58620689655173</v>
      </c>
      <c r="AN12" s="96">
        <v>8</v>
      </c>
      <c r="AO12" s="106">
        <v>83</v>
      </c>
      <c r="AP12" s="106">
        <v>89</v>
      </c>
      <c r="AQ12" s="100">
        <v>107.2</v>
      </c>
      <c r="AR12" s="99">
        <v>6</v>
      </c>
      <c r="AS12" s="145">
        <v>228</v>
      </c>
      <c r="AT12" s="102">
        <v>205</v>
      </c>
      <c r="AU12" s="98">
        <v>89.9</v>
      </c>
      <c r="AV12" s="96">
        <v>-23</v>
      </c>
      <c r="AW12" s="102">
        <v>543</v>
      </c>
      <c r="AX12" s="102">
        <v>639</v>
      </c>
      <c r="AY12" s="98">
        <v>117.67955801104972</v>
      </c>
      <c r="AZ12" s="96">
        <v>96</v>
      </c>
      <c r="BA12" s="102">
        <v>451</v>
      </c>
      <c r="BB12" s="102">
        <v>543</v>
      </c>
      <c r="BC12" s="98">
        <v>120.39911308203992</v>
      </c>
      <c r="BD12" s="96">
        <v>92</v>
      </c>
      <c r="BE12" s="102">
        <v>1954</v>
      </c>
      <c r="BF12" s="102">
        <v>2730</v>
      </c>
      <c r="BG12" s="96">
        <v>776</v>
      </c>
      <c r="BH12" s="102">
        <v>48</v>
      </c>
      <c r="BI12" s="102">
        <v>42</v>
      </c>
      <c r="BJ12" s="98">
        <v>87.5</v>
      </c>
      <c r="BK12" s="96">
        <v>-6</v>
      </c>
      <c r="BL12" s="135">
        <v>25</v>
      </c>
      <c r="BM12" s="136">
        <v>4590</v>
      </c>
      <c r="BN12" s="136">
        <v>4787</v>
      </c>
      <c r="BO12" s="100">
        <v>104.3</v>
      </c>
      <c r="BP12" s="242">
        <v>197</v>
      </c>
    </row>
    <row r="13" spans="1:68" s="101" customFormat="1" ht="31.5" customHeight="1">
      <c r="A13" s="349" t="s">
        <v>88</v>
      </c>
      <c r="B13" s="345">
        <v>332</v>
      </c>
      <c r="C13" s="102">
        <v>354</v>
      </c>
      <c r="D13" s="97">
        <v>106.62650602409639</v>
      </c>
      <c r="E13" s="96">
        <v>22</v>
      </c>
      <c r="F13" s="102">
        <v>70</v>
      </c>
      <c r="G13" s="102">
        <v>82</v>
      </c>
      <c r="H13" s="97">
        <v>117.14285714285715</v>
      </c>
      <c r="I13" s="96">
        <v>12</v>
      </c>
      <c r="J13" s="102">
        <v>121</v>
      </c>
      <c r="K13" s="102">
        <v>87</v>
      </c>
      <c r="L13" s="97">
        <v>71.900826446281</v>
      </c>
      <c r="M13" s="96">
        <v>-34</v>
      </c>
      <c r="N13" s="104">
        <v>73</v>
      </c>
      <c r="O13" s="104">
        <v>57</v>
      </c>
      <c r="P13" s="98">
        <v>78.08219178082192</v>
      </c>
      <c r="Q13" s="105">
        <v>-16</v>
      </c>
      <c r="R13" s="354">
        <v>60.3</v>
      </c>
      <c r="S13" s="354">
        <v>65.5</v>
      </c>
      <c r="T13" s="98">
        <v>7.5</v>
      </c>
      <c r="U13" s="102">
        <v>26</v>
      </c>
      <c r="V13" s="102">
        <v>38</v>
      </c>
      <c r="W13" s="98">
        <v>146.15384615384613</v>
      </c>
      <c r="X13" s="96">
        <v>12</v>
      </c>
      <c r="Y13" s="102">
        <v>314</v>
      </c>
      <c r="Z13" s="102">
        <v>433</v>
      </c>
      <c r="AA13" s="97">
        <v>137.89808917197453</v>
      </c>
      <c r="AB13" s="96">
        <v>119</v>
      </c>
      <c r="AC13" s="102">
        <v>242</v>
      </c>
      <c r="AD13" s="102">
        <v>287</v>
      </c>
      <c r="AE13" s="97">
        <v>118.59504132231405</v>
      </c>
      <c r="AF13" s="96">
        <v>45</v>
      </c>
      <c r="AG13" s="102">
        <v>0</v>
      </c>
      <c r="AH13" s="103">
        <v>9</v>
      </c>
      <c r="AI13" s="97" t="e">
        <v>#DIV/0!</v>
      </c>
      <c r="AJ13" s="96">
        <v>9</v>
      </c>
      <c r="AK13" s="102">
        <v>13</v>
      </c>
      <c r="AL13" s="102">
        <v>27</v>
      </c>
      <c r="AM13" s="98">
        <v>207.6923076923077</v>
      </c>
      <c r="AN13" s="96">
        <v>14</v>
      </c>
      <c r="AO13" s="106">
        <v>46</v>
      </c>
      <c r="AP13" s="106">
        <v>42</v>
      </c>
      <c r="AQ13" s="100">
        <v>91.3</v>
      </c>
      <c r="AR13" s="99">
        <v>-4</v>
      </c>
      <c r="AS13" s="145">
        <v>136</v>
      </c>
      <c r="AT13" s="102">
        <v>92</v>
      </c>
      <c r="AU13" s="98">
        <v>67.6</v>
      </c>
      <c r="AV13" s="96">
        <v>-44</v>
      </c>
      <c r="AW13" s="102">
        <v>265</v>
      </c>
      <c r="AX13" s="102">
        <v>298</v>
      </c>
      <c r="AY13" s="98">
        <v>112.45283018867924</v>
      </c>
      <c r="AZ13" s="96">
        <v>33</v>
      </c>
      <c r="BA13" s="102">
        <v>180</v>
      </c>
      <c r="BB13" s="102">
        <v>217</v>
      </c>
      <c r="BC13" s="98">
        <v>120.55555555555554</v>
      </c>
      <c r="BD13" s="96">
        <v>37</v>
      </c>
      <c r="BE13" s="102">
        <v>2067</v>
      </c>
      <c r="BF13" s="102">
        <v>2582</v>
      </c>
      <c r="BG13" s="96">
        <v>515</v>
      </c>
      <c r="BH13" s="102">
        <v>13</v>
      </c>
      <c r="BI13" s="102">
        <v>14</v>
      </c>
      <c r="BJ13" s="98">
        <v>107.7</v>
      </c>
      <c r="BK13" s="96">
        <v>1</v>
      </c>
      <c r="BL13" s="135">
        <v>15</v>
      </c>
      <c r="BM13" s="136">
        <v>3504</v>
      </c>
      <c r="BN13" s="136">
        <v>5624</v>
      </c>
      <c r="BO13" s="100">
        <v>160.5</v>
      </c>
      <c r="BP13" s="242">
        <v>2120</v>
      </c>
    </row>
    <row r="14" spans="1:69" s="107" customFormat="1" ht="31.5" customHeight="1">
      <c r="A14" s="349" t="s">
        <v>89</v>
      </c>
      <c r="B14" s="345">
        <v>744</v>
      </c>
      <c r="C14" s="102">
        <v>660</v>
      </c>
      <c r="D14" s="97">
        <v>88.70967741935483</v>
      </c>
      <c r="E14" s="96">
        <v>-84</v>
      </c>
      <c r="F14" s="102">
        <v>126</v>
      </c>
      <c r="G14" s="102">
        <v>127</v>
      </c>
      <c r="H14" s="97">
        <v>100.79365079365078</v>
      </c>
      <c r="I14" s="96">
        <v>1</v>
      </c>
      <c r="J14" s="102">
        <v>170</v>
      </c>
      <c r="K14" s="102">
        <v>200</v>
      </c>
      <c r="L14" s="97">
        <v>117.64705882352942</v>
      </c>
      <c r="M14" s="96">
        <v>30</v>
      </c>
      <c r="N14" s="104">
        <v>131</v>
      </c>
      <c r="O14" s="104">
        <v>148</v>
      </c>
      <c r="P14" s="98">
        <v>112.97709923664124</v>
      </c>
      <c r="Q14" s="105">
        <v>17</v>
      </c>
      <c r="R14" s="354">
        <v>77.1</v>
      </c>
      <c r="S14" s="354">
        <v>74</v>
      </c>
      <c r="T14" s="98">
        <v>-7.5</v>
      </c>
      <c r="U14" s="102">
        <v>54</v>
      </c>
      <c r="V14" s="102">
        <v>62</v>
      </c>
      <c r="W14" s="98">
        <v>114.81481481481481</v>
      </c>
      <c r="X14" s="96">
        <v>8</v>
      </c>
      <c r="Y14" s="102">
        <v>795</v>
      </c>
      <c r="Z14" s="102">
        <v>978</v>
      </c>
      <c r="AA14" s="97">
        <v>123.0188679245283</v>
      </c>
      <c r="AB14" s="96">
        <v>183</v>
      </c>
      <c r="AC14" s="102">
        <v>537</v>
      </c>
      <c r="AD14" s="102">
        <v>568</v>
      </c>
      <c r="AE14" s="97">
        <v>105.77281191806331</v>
      </c>
      <c r="AF14" s="96">
        <v>31</v>
      </c>
      <c r="AG14" s="102">
        <v>45</v>
      </c>
      <c r="AH14" s="103">
        <v>169</v>
      </c>
      <c r="AI14" s="97">
        <v>375.55555555555554</v>
      </c>
      <c r="AJ14" s="96">
        <v>124</v>
      </c>
      <c r="AK14" s="102">
        <v>63</v>
      </c>
      <c r="AL14" s="102">
        <v>63</v>
      </c>
      <c r="AM14" s="98">
        <v>100</v>
      </c>
      <c r="AN14" s="96">
        <v>0</v>
      </c>
      <c r="AO14" s="106">
        <v>108</v>
      </c>
      <c r="AP14" s="106">
        <v>108</v>
      </c>
      <c r="AQ14" s="100">
        <v>100</v>
      </c>
      <c r="AR14" s="99">
        <v>0</v>
      </c>
      <c r="AS14" s="145">
        <v>217</v>
      </c>
      <c r="AT14" s="102">
        <v>227</v>
      </c>
      <c r="AU14" s="98">
        <v>104.6</v>
      </c>
      <c r="AV14" s="96">
        <v>10</v>
      </c>
      <c r="AW14" s="102">
        <v>595</v>
      </c>
      <c r="AX14" s="102">
        <v>534</v>
      </c>
      <c r="AY14" s="98">
        <v>89.74789915966387</v>
      </c>
      <c r="AZ14" s="96">
        <v>-61</v>
      </c>
      <c r="BA14" s="102">
        <v>438</v>
      </c>
      <c r="BB14" s="102">
        <v>408</v>
      </c>
      <c r="BC14" s="98">
        <v>93.15068493150685</v>
      </c>
      <c r="BD14" s="96">
        <v>-30</v>
      </c>
      <c r="BE14" s="102">
        <v>1666</v>
      </c>
      <c r="BF14" s="102">
        <v>2195</v>
      </c>
      <c r="BG14" s="96">
        <v>529</v>
      </c>
      <c r="BH14" s="102">
        <v>28</v>
      </c>
      <c r="BI14" s="102">
        <v>20</v>
      </c>
      <c r="BJ14" s="98">
        <v>71.4</v>
      </c>
      <c r="BK14" s="96">
        <v>-8</v>
      </c>
      <c r="BL14" s="135">
        <v>39</v>
      </c>
      <c r="BM14" s="136">
        <v>3742</v>
      </c>
      <c r="BN14" s="136">
        <v>5137</v>
      </c>
      <c r="BO14" s="100">
        <v>137.3</v>
      </c>
      <c r="BP14" s="242">
        <v>1395</v>
      </c>
      <c r="BQ14" s="101"/>
    </row>
    <row r="15" spans="1:69" s="107" customFormat="1" ht="31.5" customHeight="1">
      <c r="A15" s="349" t="s">
        <v>90</v>
      </c>
      <c r="B15" s="345">
        <v>1081</v>
      </c>
      <c r="C15" s="102">
        <v>833</v>
      </c>
      <c r="D15" s="97">
        <v>77.05827937095282</v>
      </c>
      <c r="E15" s="96">
        <v>-248</v>
      </c>
      <c r="F15" s="102">
        <v>232</v>
      </c>
      <c r="G15" s="102">
        <v>166</v>
      </c>
      <c r="H15" s="97">
        <v>71.55172413793103</v>
      </c>
      <c r="I15" s="96">
        <v>-66</v>
      </c>
      <c r="J15" s="102">
        <v>90</v>
      </c>
      <c r="K15" s="102">
        <v>72</v>
      </c>
      <c r="L15" s="97">
        <v>80</v>
      </c>
      <c r="M15" s="96">
        <v>-18</v>
      </c>
      <c r="N15" s="104">
        <v>45</v>
      </c>
      <c r="O15" s="104">
        <v>49</v>
      </c>
      <c r="P15" s="98">
        <v>108.88888888888889</v>
      </c>
      <c r="Q15" s="105">
        <v>4</v>
      </c>
      <c r="R15" s="354">
        <v>50</v>
      </c>
      <c r="S15" s="354">
        <v>68.1</v>
      </c>
      <c r="T15" s="98">
        <v>20.900000000000006</v>
      </c>
      <c r="U15" s="102">
        <v>39</v>
      </c>
      <c r="V15" s="102">
        <v>39</v>
      </c>
      <c r="W15" s="98">
        <v>100</v>
      </c>
      <c r="X15" s="96">
        <v>0</v>
      </c>
      <c r="Y15" s="102">
        <v>816</v>
      </c>
      <c r="Z15" s="102">
        <v>746</v>
      </c>
      <c r="AA15" s="97">
        <v>91.42156862745098</v>
      </c>
      <c r="AB15" s="96">
        <v>-70</v>
      </c>
      <c r="AC15" s="102">
        <v>724</v>
      </c>
      <c r="AD15" s="102">
        <v>565</v>
      </c>
      <c r="AE15" s="97">
        <v>78.03867403314916</v>
      </c>
      <c r="AF15" s="96">
        <v>-159</v>
      </c>
      <c r="AG15" s="102">
        <v>40</v>
      </c>
      <c r="AH15" s="103">
        <v>115</v>
      </c>
      <c r="AI15" s="97">
        <v>287.5</v>
      </c>
      <c r="AJ15" s="96">
        <v>75</v>
      </c>
      <c r="AK15" s="102">
        <v>13</v>
      </c>
      <c r="AL15" s="102">
        <v>21</v>
      </c>
      <c r="AM15" s="98">
        <v>161.53846153846155</v>
      </c>
      <c r="AN15" s="96">
        <v>8</v>
      </c>
      <c r="AO15" s="106">
        <v>51</v>
      </c>
      <c r="AP15" s="106">
        <v>44</v>
      </c>
      <c r="AQ15" s="100">
        <v>86.3</v>
      </c>
      <c r="AR15" s="99">
        <v>-7</v>
      </c>
      <c r="AS15" s="145">
        <v>100</v>
      </c>
      <c r="AT15" s="102">
        <v>93</v>
      </c>
      <c r="AU15" s="98">
        <v>93</v>
      </c>
      <c r="AV15" s="96">
        <v>-7</v>
      </c>
      <c r="AW15" s="102">
        <v>918</v>
      </c>
      <c r="AX15" s="102">
        <v>700</v>
      </c>
      <c r="AY15" s="98">
        <v>76.25272331154684</v>
      </c>
      <c r="AZ15" s="96">
        <v>-218</v>
      </c>
      <c r="BA15" s="102">
        <v>697</v>
      </c>
      <c r="BB15" s="102">
        <v>523</v>
      </c>
      <c r="BC15" s="98">
        <v>75.03586800573888</v>
      </c>
      <c r="BD15" s="96">
        <v>-174</v>
      </c>
      <c r="BE15" s="102">
        <v>1014</v>
      </c>
      <c r="BF15" s="102">
        <v>1267</v>
      </c>
      <c r="BG15" s="96">
        <v>253</v>
      </c>
      <c r="BH15" s="102">
        <v>19</v>
      </c>
      <c r="BI15" s="102">
        <v>19</v>
      </c>
      <c r="BJ15" s="98">
        <v>100</v>
      </c>
      <c r="BK15" s="96">
        <v>0</v>
      </c>
      <c r="BL15" s="135">
        <v>23</v>
      </c>
      <c r="BM15" s="136">
        <v>3793</v>
      </c>
      <c r="BN15" s="136">
        <v>4174</v>
      </c>
      <c r="BO15" s="100">
        <v>110</v>
      </c>
      <c r="BP15" s="242">
        <v>381</v>
      </c>
      <c r="BQ15" s="101"/>
    </row>
    <row r="16" spans="1:69" s="107" customFormat="1" ht="31.5" customHeight="1">
      <c r="A16" s="350" t="s">
        <v>91</v>
      </c>
      <c r="B16" s="345">
        <v>1376</v>
      </c>
      <c r="C16" s="102">
        <v>1226</v>
      </c>
      <c r="D16" s="97">
        <v>89.09883720930233</v>
      </c>
      <c r="E16" s="96">
        <v>-150</v>
      </c>
      <c r="F16" s="102">
        <v>288</v>
      </c>
      <c r="G16" s="102">
        <v>291</v>
      </c>
      <c r="H16" s="97">
        <v>101.04166666666667</v>
      </c>
      <c r="I16" s="96">
        <v>3</v>
      </c>
      <c r="J16" s="102">
        <v>350</v>
      </c>
      <c r="K16" s="102">
        <v>385</v>
      </c>
      <c r="L16" s="97">
        <v>110.00000000000001</v>
      </c>
      <c r="M16" s="96">
        <v>35</v>
      </c>
      <c r="N16" s="104">
        <v>257</v>
      </c>
      <c r="O16" s="104">
        <v>289</v>
      </c>
      <c r="P16" s="98">
        <v>112.45136186770428</v>
      </c>
      <c r="Q16" s="105">
        <v>32</v>
      </c>
      <c r="R16" s="354">
        <v>73.4</v>
      </c>
      <c r="S16" s="354">
        <v>75.1</v>
      </c>
      <c r="T16" s="98">
        <v>16.400000000000006</v>
      </c>
      <c r="U16" s="102">
        <v>122</v>
      </c>
      <c r="V16" s="102">
        <v>208</v>
      </c>
      <c r="W16" s="98">
        <v>170.4918032786885</v>
      </c>
      <c r="X16" s="96">
        <v>86</v>
      </c>
      <c r="Y16" s="102">
        <v>1619</v>
      </c>
      <c r="Z16" s="102">
        <v>1614</v>
      </c>
      <c r="AA16" s="97">
        <v>99.6911673872761</v>
      </c>
      <c r="AB16" s="96">
        <v>-5</v>
      </c>
      <c r="AC16" s="102">
        <v>1006</v>
      </c>
      <c r="AD16" s="102">
        <v>854</v>
      </c>
      <c r="AE16" s="97">
        <v>84.89065606361828</v>
      </c>
      <c r="AF16" s="96">
        <v>-152</v>
      </c>
      <c r="AG16" s="102">
        <v>169</v>
      </c>
      <c r="AH16" s="103">
        <v>369</v>
      </c>
      <c r="AI16" s="97">
        <v>218.34319526627218</v>
      </c>
      <c r="AJ16" s="96">
        <v>200</v>
      </c>
      <c r="AK16" s="102">
        <v>14</v>
      </c>
      <c r="AL16" s="102">
        <v>15</v>
      </c>
      <c r="AM16" s="98">
        <v>107.14285714285714</v>
      </c>
      <c r="AN16" s="96">
        <v>1</v>
      </c>
      <c r="AO16" s="106">
        <v>167</v>
      </c>
      <c r="AP16" s="106">
        <v>183</v>
      </c>
      <c r="AQ16" s="100">
        <v>109.6</v>
      </c>
      <c r="AR16" s="99">
        <v>16</v>
      </c>
      <c r="AS16" s="145">
        <v>428</v>
      </c>
      <c r="AT16" s="102">
        <v>476</v>
      </c>
      <c r="AU16" s="98">
        <v>111.2</v>
      </c>
      <c r="AV16" s="96">
        <v>48</v>
      </c>
      <c r="AW16" s="102">
        <v>1150</v>
      </c>
      <c r="AX16" s="102">
        <v>991</v>
      </c>
      <c r="AY16" s="98">
        <v>86.17391304347825</v>
      </c>
      <c r="AZ16" s="96">
        <v>-159</v>
      </c>
      <c r="BA16" s="102">
        <v>942</v>
      </c>
      <c r="BB16" s="102">
        <v>766</v>
      </c>
      <c r="BC16" s="98">
        <v>81.31634819532908</v>
      </c>
      <c r="BD16" s="96">
        <v>-176</v>
      </c>
      <c r="BE16" s="102">
        <v>1694</v>
      </c>
      <c r="BF16" s="102">
        <v>1994</v>
      </c>
      <c r="BG16" s="96">
        <v>300</v>
      </c>
      <c r="BH16" s="102">
        <v>87</v>
      </c>
      <c r="BI16" s="102">
        <v>80</v>
      </c>
      <c r="BJ16" s="98">
        <v>92</v>
      </c>
      <c r="BK16" s="96">
        <v>-7</v>
      </c>
      <c r="BL16" s="135">
        <v>53</v>
      </c>
      <c r="BM16" s="136">
        <v>4017</v>
      </c>
      <c r="BN16" s="136">
        <v>4612</v>
      </c>
      <c r="BO16" s="100">
        <v>114.8</v>
      </c>
      <c r="BP16" s="242">
        <v>595</v>
      </c>
      <c r="BQ16" s="101"/>
    </row>
    <row r="17" spans="1:69" s="107" customFormat="1" ht="31.5" customHeight="1">
      <c r="A17" s="349" t="s">
        <v>92</v>
      </c>
      <c r="B17" s="345">
        <v>607</v>
      </c>
      <c r="C17" s="102">
        <v>592</v>
      </c>
      <c r="D17" s="97">
        <v>97.52883031301482</v>
      </c>
      <c r="E17" s="96">
        <v>-15</v>
      </c>
      <c r="F17" s="102">
        <v>139</v>
      </c>
      <c r="G17" s="102">
        <v>150</v>
      </c>
      <c r="H17" s="97">
        <v>107.91366906474819</v>
      </c>
      <c r="I17" s="96">
        <v>11</v>
      </c>
      <c r="J17" s="102">
        <v>152</v>
      </c>
      <c r="K17" s="102">
        <v>110</v>
      </c>
      <c r="L17" s="97">
        <v>72.36842105263158</v>
      </c>
      <c r="M17" s="96">
        <v>-42</v>
      </c>
      <c r="N17" s="104">
        <v>101</v>
      </c>
      <c r="O17" s="104">
        <v>66</v>
      </c>
      <c r="P17" s="98">
        <v>65.34653465346535</v>
      </c>
      <c r="Q17" s="105">
        <v>-35</v>
      </c>
      <c r="R17" s="354">
        <v>66.4</v>
      </c>
      <c r="S17" s="354">
        <v>60</v>
      </c>
      <c r="T17" s="98">
        <v>-13.200000000000003</v>
      </c>
      <c r="U17" s="102">
        <v>91</v>
      </c>
      <c r="V17" s="102">
        <v>88</v>
      </c>
      <c r="W17" s="98">
        <v>96.7032967032967</v>
      </c>
      <c r="X17" s="96">
        <v>-3</v>
      </c>
      <c r="Y17" s="102">
        <v>1069</v>
      </c>
      <c r="Z17" s="102">
        <v>1032</v>
      </c>
      <c r="AA17" s="97">
        <v>96.53882132834426</v>
      </c>
      <c r="AB17" s="96">
        <v>-37</v>
      </c>
      <c r="AC17" s="102">
        <v>562</v>
      </c>
      <c r="AD17" s="102">
        <v>542</v>
      </c>
      <c r="AE17" s="97">
        <v>96.44128113879003</v>
      </c>
      <c r="AF17" s="96">
        <v>-20</v>
      </c>
      <c r="AG17" s="102">
        <v>253</v>
      </c>
      <c r="AH17" s="103">
        <v>246</v>
      </c>
      <c r="AI17" s="97">
        <v>97.23320158102767</v>
      </c>
      <c r="AJ17" s="96">
        <v>-7</v>
      </c>
      <c r="AK17" s="102">
        <v>7</v>
      </c>
      <c r="AL17" s="102">
        <v>10</v>
      </c>
      <c r="AM17" s="98">
        <v>142.85714285714286</v>
      </c>
      <c r="AN17" s="96">
        <v>3</v>
      </c>
      <c r="AO17" s="106">
        <v>77</v>
      </c>
      <c r="AP17" s="106">
        <v>71</v>
      </c>
      <c r="AQ17" s="100">
        <v>92.2</v>
      </c>
      <c r="AR17" s="99">
        <v>-6</v>
      </c>
      <c r="AS17" s="145">
        <v>173</v>
      </c>
      <c r="AT17" s="102">
        <v>144</v>
      </c>
      <c r="AU17" s="98">
        <v>83.2</v>
      </c>
      <c r="AV17" s="96">
        <v>-29</v>
      </c>
      <c r="AW17" s="102">
        <v>484</v>
      </c>
      <c r="AX17" s="102">
        <v>473</v>
      </c>
      <c r="AY17" s="98">
        <v>97.72727272727273</v>
      </c>
      <c r="AZ17" s="96">
        <v>-11</v>
      </c>
      <c r="BA17" s="102">
        <v>401</v>
      </c>
      <c r="BB17" s="102">
        <v>423</v>
      </c>
      <c r="BC17" s="98">
        <v>105.4862842892768</v>
      </c>
      <c r="BD17" s="96">
        <v>22</v>
      </c>
      <c r="BE17" s="102">
        <v>1696</v>
      </c>
      <c r="BF17" s="102">
        <v>2092</v>
      </c>
      <c r="BG17" s="96">
        <v>396</v>
      </c>
      <c r="BH17" s="102">
        <v>38</v>
      </c>
      <c r="BI17" s="102">
        <v>29</v>
      </c>
      <c r="BJ17" s="98">
        <v>76.3</v>
      </c>
      <c r="BK17" s="96">
        <v>-9</v>
      </c>
      <c r="BL17" s="135">
        <v>16</v>
      </c>
      <c r="BM17" s="136">
        <v>4771</v>
      </c>
      <c r="BN17" s="136">
        <v>4481</v>
      </c>
      <c r="BO17" s="100">
        <v>93.9</v>
      </c>
      <c r="BP17" s="242">
        <v>-290</v>
      </c>
      <c r="BQ17" s="101"/>
    </row>
    <row r="18" spans="1:69" s="107" customFormat="1" ht="31.5" customHeight="1">
      <c r="A18" s="349" t="s">
        <v>93</v>
      </c>
      <c r="B18" s="345">
        <v>1036</v>
      </c>
      <c r="C18" s="102">
        <v>897</v>
      </c>
      <c r="D18" s="97">
        <v>86.58301158301158</v>
      </c>
      <c r="E18" s="96">
        <v>-139</v>
      </c>
      <c r="F18" s="102">
        <v>248</v>
      </c>
      <c r="G18" s="102">
        <v>222</v>
      </c>
      <c r="H18" s="97">
        <v>89.51612903225806</v>
      </c>
      <c r="I18" s="96">
        <v>-26</v>
      </c>
      <c r="J18" s="102">
        <v>538</v>
      </c>
      <c r="K18" s="102">
        <v>331</v>
      </c>
      <c r="L18" s="97">
        <v>61.52416356877324</v>
      </c>
      <c r="M18" s="96">
        <v>-207</v>
      </c>
      <c r="N18" s="104">
        <v>418</v>
      </c>
      <c r="O18" s="104">
        <v>270</v>
      </c>
      <c r="P18" s="98">
        <v>64.5933014354067</v>
      </c>
      <c r="Q18" s="105">
        <v>-148</v>
      </c>
      <c r="R18" s="354">
        <v>77.7</v>
      </c>
      <c r="S18" s="354">
        <v>81.6</v>
      </c>
      <c r="T18" s="98">
        <v>4</v>
      </c>
      <c r="U18" s="102">
        <v>118</v>
      </c>
      <c r="V18" s="102">
        <v>100</v>
      </c>
      <c r="W18" s="98">
        <v>84.7457627118644</v>
      </c>
      <c r="X18" s="96">
        <v>-18</v>
      </c>
      <c r="Y18" s="102">
        <v>1622</v>
      </c>
      <c r="Z18" s="102">
        <v>1463</v>
      </c>
      <c r="AA18" s="97">
        <v>90.19728729963009</v>
      </c>
      <c r="AB18" s="96">
        <v>-159</v>
      </c>
      <c r="AC18" s="102">
        <v>904</v>
      </c>
      <c r="AD18" s="102">
        <v>802</v>
      </c>
      <c r="AE18" s="97">
        <v>88.71681415929203</v>
      </c>
      <c r="AF18" s="96">
        <v>-102</v>
      </c>
      <c r="AG18" s="102">
        <v>251</v>
      </c>
      <c r="AH18" s="103">
        <v>312</v>
      </c>
      <c r="AI18" s="97">
        <v>124.30278884462152</v>
      </c>
      <c r="AJ18" s="96">
        <v>61</v>
      </c>
      <c r="AK18" s="102">
        <v>23</v>
      </c>
      <c r="AL18" s="102">
        <v>29</v>
      </c>
      <c r="AM18" s="98">
        <v>126.08695652173914</v>
      </c>
      <c r="AN18" s="96">
        <v>6</v>
      </c>
      <c r="AO18" s="106">
        <v>189</v>
      </c>
      <c r="AP18" s="106">
        <v>200</v>
      </c>
      <c r="AQ18" s="100">
        <v>105.8</v>
      </c>
      <c r="AR18" s="99">
        <v>11</v>
      </c>
      <c r="AS18" s="145">
        <v>724</v>
      </c>
      <c r="AT18" s="102">
        <v>524</v>
      </c>
      <c r="AU18" s="98">
        <v>72.4</v>
      </c>
      <c r="AV18" s="96">
        <v>-200</v>
      </c>
      <c r="AW18" s="102">
        <v>792</v>
      </c>
      <c r="AX18" s="102">
        <v>750</v>
      </c>
      <c r="AY18" s="98">
        <v>94.6969696969697</v>
      </c>
      <c r="AZ18" s="96">
        <v>-42</v>
      </c>
      <c r="BA18" s="102">
        <v>590</v>
      </c>
      <c r="BB18" s="102">
        <v>581</v>
      </c>
      <c r="BC18" s="98">
        <v>98.47457627118644</v>
      </c>
      <c r="BD18" s="96">
        <v>-9</v>
      </c>
      <c r="BE18" s="102">
        <v>1614</v>
      </c>
      <c r="BF18" s="102">
        <v>2192</v>
      </c>
      <c r="BG18" s="96">
        <v>578</v>
      </c>
      <c r="BH18" s="102">
        <v>167</v>
      </c>
      <c r="BI18" s="102">
        <v>134</v>
      </c>
      <c r="BJ18" s="98">
        <v>80.2</v>
      </c>
      <c r="BK18" s="96">
        <v>-33</v>
      </c>
      <c r="BL18" s="135">
        <v>27</v>
      </c>
      <c r="BM18" s="136">
        <v>4714</v>
      </c>
      <c r="BN18" s="136">
        <v>5747</v>
      </c>
      <c r="BO18" s="100">
        <v>121.9</v>
      </c>
      <c r="BP18" s="242">
        <v>1033</v>
      </c>
      <c r="BQ18" s="101"/>
    </row>
    <row r="19" spans="1:69" s="107" customFormat="1" ht="31.5" customHeight="1">
      <c r="A19" s="351" t="s">
        <v>94</v>
      </c>
      <c r="B19" s="345">
        <v>448</v>
      </c>
      <c r="C19" s="102">
        <v>364</v>
      </c>
      <c r="D19" s="97">
        <v>81.25</v>
      </c>
      <c r="E19" s="96">
        <v>-84</v>
      </c>
      <c r="F19" s="102">
        <v>167</v>
      </c>
      <c r="G19" s="102">
        <v>109</v>
      </c>
      <c r="H19" s="97">
        <v>65.26946107784431</v>
      </c>
      <c r="I19" s="96">
        <v>-58</v>
      </c>
      <c r="J19" s="102">
        <v>85</v>
      </c>
      <c r="K19" s="102">
        <v>80</v>
      </c>
      <c r="L19" s="97">
        <v>94.11764705882352</v>
      </c>
      <c r="M19" s="96">
        <v>-5</v>
      </c>
      <c r="N19" s="104">
        <v>40</v>
      </c>
      <c r="O19" s="104">
        <v>41</v>
      </c>
      <c r="P19" s="98">
        <v>102.49999999999999</v>
      </c>
      <c r="Q19" s="105">
        <v>1</v>
      </c>
      <c r="R19" s="354">
        <v>47.1</v>
      </c>
      <c r="S19" s="354">
        <v>51.3</v>
      </c>
      <c r="T19" s="98">
        <v>3.299999999999997</v>
      </c>
      <c r="U19" s="102">
        <v>43</v>
      </c>
      <c r="V19" s="102">
        <v>44</v>
      </c>
      <c r="W19" s="98">
        <v>102.32558139534885</v>
      </c>
      <c r="X19" s="96">
        <v>1</v>
      </c>
      <c r="Y19" s="102">
        <v>420</v>
      </c>
      <c r="Z19" s="102">
        <v>718</v>
      </c>
      <c r="AA19" s="97">
        <v>170.95238095238093</v>
      </c>
      <c r="AB19" s="96">
        <v>298</v>
      </c>
      <c r="AC19" s="102">
        <v>348</v>
      </c>
      <c r="AD19" s="102">
        <v>291</v>
      </c>
      <c r="AE19" s="97">
        <v>83.62068965517241</v>
      </c>
      <c r="AF19" s="96">
        <v>-57</v>
      </c>
      <c r="AG19" s="102">
        <v>9</v>
      </c>
      <c r="AH19" s="103">
        <v>264</v>
      </c>
      <c r="AI19" s="97">
        <v>2933.333333333333</v>
      </c>
      <c r="AJ19" s="96">
        <v>255</v>
      </c>
      <c r="AK19" s="102">
        <v>11</v>
      </c>
      <c r="AL19" s="102">
        <v>16</v>
      </c>
      <c r="AM19" s="98">
        <v>145.45454545454547</v>
      </c>
      <c r="AN19" s="96">
        <v>5</v>
      </c>
      <c r="AO19" s="106">
        <v>41</v>
      </c>
      <c r="AP19" s="106">
        <v>45</v>
      </c>
      <c r="AQ19" s="100">
        <v>109.8</v>
      </c>
      <c r="AR19" s="99">
        <v>4</v>
      </c>
      <c r="AS19" s="145">
        <v>95</v>
      </c>
      <c r="AT19" s="102">
        <v>104</v>
      </c>
      <c r="AU19" s="98">
        <v>109.5</v>
      </c>
      <c r="AV19" s="96">
        <v>9</v>
      </c>
      <c r="AW19" s="102">
        <v>371</v>
      </c>
      <c r="AX19" s="102">
        <v>286</v>
      </c>
      <c r="AY19" s="98">
        <v>77.088948787062</v>
      </c>
      <c r="AZ19" s="96">
        <v>-85</v>
      </c>
      <c r="BA19" s="102">
        <v>329</v>
      </c>
      <c r="BB19" s="102">
        <v>264</v>
      </c>
      <c r="BC19" s="98">
        <v>80.24316109422493</v>
      </c>
      <c r="BD19" s="96">
        <v>-65</v>
      </c>
      <c r="BE19" s="102">
        <v>2299</v>
      </c>
      <c r="BF19" s="102">
        <v>2694</v>
      </c>
      <c r="BG19" s="96">
        <v>395</v>
      </c>
      <c r="BH19" s="102">
        <v>9</v>
      </c>
      <c r="BI19" s="102">
        <v>30</v>
      </c>
      <c r="BJ19" s="98">
        <v>333.3</v>
      </c>
      <c r="BK19" s="96">
        <v>21</v>
      </c>
      <c r="BL19" s="135">
        <v>27</v>
      </c>
      <c r="BM19" s="136">
        <v>3856</v>
      </c>
      <c r="BN19" s="136">
        <v>4306</v>
      </c>
      <c r="BO19" s="100">
        <v>111.7</v>
      </c>
      <c r="BP19" s="242">
        <v>450</v>
      </c>
      <c r="BQ19" s="101"/>
    </row>
    <row r="20" spans="1:69" s="107" customFormat="1" ht="31.5" customHeight="1">
      <c r="A20" s="352" t="s">
        <v>95</v>
      </c>
      <c r="B20" s="345">
        <v>539</v>
      </c>
      <c r="C20" s="102">
        <v>589</v>
      </c>
      <c r="D20" s="97">
        <v>109.27643784786642</v>
      </c>
      <c r="E20" s="96">
        <v>50</v>
      </c>
      <c r="F20" s="102">
        <v>126</v>
      </c>
      <c r="G20" s="102">
        <v>175</v>
      </c>
      <c r="H20" s="97">
        <v>138.88888888888889</v>
      </c>
      <c r="I20" s="96">
        <v>49</v>
      </c>
      <c r="J20" s="102">
        <v>138</v>
      </c>
      <c r="K20" s="102">
        <v>143</v>
      </c>
      <c r="L20" s="97">
        <v>103.6231884057971</v>
      </c>
      <c r="M20" s="96">
        <v>5</v>
      </c>
      <c r="N20" s="104">
        <v>105</v>
      </c>
      <c r="O20" s="104">
        <v>106</v>
      </c>
      <c r="P20" s="98">
        <v>100.95238095238095</v>
      </c>
      <c r="Q20" s="105">
        <v>1</v>
      </c>
      <c r="R20" s="354">
        <v>76.1</v>
      </c>
      <c r="S20" s="354">
        <v>74.1</v>
      </c>
      <c r="T20" s="98">
        <v>-15.299999999999997</v>
      </c>
      <c r="U20" s="102">
        <v>63</v>
      </c>
      <c r="V20" s="102">
        <v>66</v>
      </c>
      <c r="W20" s="98">
        <v>104.76190476190477</v>
      </c>
      <c r="X20" s="96">
        <v>3</v>
      </c>
      <c r="Y20" s="102">
        <v>605</v>
      </c>
      <c r="Z20" s="102">
        <v>766</v>
      </c>
      <c r="AA20" s="97">
        <v>126.61157024793388</v>
      </c>
      <c r="AB20" s="96">
        <v>161</v>
      </c>
      <c r="AC20" s="102">
        <v>422</v>
      </c>
      <c r="AD20" s="102">
        <v>460</v>
      </c>
      <c r="AE20" s="97">
        <v>109.00473933649289</v>
      </c>
      <c r="AF20" s="96">
        <v>38</v>
      </c>
      <c r="AG20" s="102">
        <v>14</v>
      </c>
      <c r="AH20" s="103">
        <v>93</v>
      </c>
      <c r="AI20" s="97">
        <v>664.2857142857143</v>
      </c>
      <c r="AJ20" s="96">
        <v>79</v>
      </c>
      <c r="AK20" s="102">
        <v>23</v>
      </c>
      <c r="AL20" s="102">
        <v>24</v>
      </c>
      <c r="AM20" s="98">
        <v>104.34782608695652</v>
      </c>
      <c r="AN20" s="96">
        <v>1</v>
      </c>
      <c r="AO20" s="106">
        <v>94</v>
      </c>
      <c r="AP20" s="106">
        <v>93</v>
      </c>
      <c r="AQ20" s="100">
        <v>98.9</v>
      </c>
      <c r="AR20" s="99">
        <v>-1</v>
      </c>
      <c r="AS20" s="145">
        <v>166</v>
      </c>
      <c r="AT20" s="102">
        <v>185</v>
      </c>
      <c r="AU20" s="98">
        <v>111.4</v>
      </c>
      <c r="AV20" s="96">
        <v>19</v>
      </c>
      <c r="AW20" s="102">
        <v>444</v>
      </c>
      <c r="AX20" s="102">
        <v>482</v>
      </c>
      <c r="AY20" s="98">
        <v>108.55855855855856</v>
      </c>
      <c r="AZ20" s="96">
        <v>38</v>
      </c>
      <c r="BA20" s="102">
        <v>348</v>
      </c>
      <c r="BB20" s="102">
        <v>394</v>
      </c>
      <c r="BC20" s="98">
        <v>113.2183908045977</v>
      </c>
      <c r="BD20" s="96">
        <v>46</v>
      </c>
      <c r="BE20" s="102">
        <v>1729</v>
      </c>
      <c r="BF20" s="102">
        <v>2184</v>
      </c>
      <c r="BG20" s="96">
        <v>455</v>
      </c>
      <c r="BH20" s="102">
        <v>30</v>
      </c>
      <c r="BI20" s="102">
        <v>32</v>
      </c>
      <c r="BJ20" s="98">
        <v>106.7</v>
      </c>
      <c r="BK20" s="96">
        <v>2</v>
      </c>
      <c r="BL20" s="135">
        <v>35</v>
      </c>
      <c r="BM20" s="136">
        <v>3819</v>
      </c>
      <c r="BN20" s="136">
        <v>4487</v>
      </c>
      <c r="BO20" s="100">
        <v>117.5</v>
      </c>
      <c r="BP20" s="242">
        <v>668</v>
      </c>
      <c r="BQ20" s="101"/>
    </row>
    <row r="21" spans="1:69" s="107" customFormat="1" ht="31.5" customHeight="1">
      <c r="A21" s="352" t="s">
        <v>96</v>
      </c>
      <c r="B21" s="345">
        <v>832</v>
      </c>
      <c r="C21" s="102">
        <v>808</v>
      </c>
      <c r="D21" s="97">
        <v>97.11538461538461</v>
      </c>
      <c r="E21" s="96">
        <v>-24</v>
      </c>
      <c r="F21" s="102">
        <v>198</v>
      </c>
      <c r="G21" s="102">
        <v>213</v>
      </c>
      <c r="H21" s="97">
        <v>107.57575757575756</v>
      </c>
      <c r="I21" s="96">
        <v>15</v>
      </c>
      <c r="J21" s="102">
        <v>180</v>
      </c>
      <c r="K21" s="102">
        <v>151</v>
      </c>
      <c r="L21" s="97">
        <v>83.88888888888889</v>
      </c>
      <c r="M21" s="96">
        <v>-29</v>
      </c>
      <c r="N21" s="104">
        <v>103</v>
      </c>
      <c r="O21" s="104">
        <v>105</v>
      </c>
      <c r="P21" s="98">
        <v>101.94174757281553</v>
      </c>
      <c r="Q21" s="105">
        <v>2</v>
      </c>
      <c r="R21" s="354">
        <v>57.2</v>
      </c>
      <c r="S21" s="354">
        <v>69.5</v>
      </c>
      <c r="T21" s="98">
        <v>5</v>
      </c>
      <c r="U21" s="102">
        <v>87</v>
      </c>
      <c r="V21" s="102">
        <v>128</v>
      </c>
      <c r="W21" s="98">
        <v>147.1264367816092</v>
      </c>
      <c r="X21" s="96">
        <v>41</v>
      </c>
      <c r="Y21" s="102">
        <v>906</v>
      </c>
      <c r="Z21" s="102">
        <v>1317</v>
      </c>
      <c r="AA21" s="97">
        <v>145.36423841059602</v>
      </c>
      <c r="AB21" s="96">
        <v>411</v>
      </c>
      <c r="AC21" s="102">
        <v>687</v>
      </c>
      <c r="AD21" s="102">
        <v>667</v>
      </c>
      <c r="AE21" s="97">
        <v>97.08879184861718</v>
      </c>
      <c r="AF21" s="96">
        <v>-20</v>
      </c>
      <c r="AG21" s="102">
        <v>82</v>
      </c>
      <c r="AH21" s="103">
        <v>419</v>
      </c>
      <c r="AI21" s="97">
        <v>510.9756097560975</v>
      </c>
      <c r="AJ21" s="96">
        <v>337</v>
      </c>
      <c r="AK21" s="102">
        <v>18</v>
      </c>
      <c r="AL21" s="102">
        <v>24</v>
      </c>
      <c r="AM21" s="98">
        <v>133.33333333333331</v>
      </c>
      <c r="AN21" s="96">
        <v>6</v>
      </c>
      <c r="AO21" s="106">
        <v>96</v>
      </c>
      <c r="AP21" s="106">
        <v>89</v>
      </c>
      <c r="AQ21" s="100">
        <v>92.7</v>
      </c>
      <c r="AR21" s="99">
        <v>-7</v>
      </c>
      <c r="AS21" s="145">
        <v>228</v>
      </c>
      <c r="AT21" s="102">
        <v>210</v>
      </c>
      <c r="AU21" s="98">
        <v>92.1</v>
      </c>
      <c r="AV21" s="96">
        <v>-18</v>
      </c>
      <c r="AW21" s="102">
        <v>674</v>
      </c>
      <c r="AX21" s="102">
        <v>687</v>
      </c>
      <c r="AY21" s="98">
        <v>101.92878338278932</v>
      </c>
      <c r="AZ21" s="96">
        <v>13</v>
      </c>
      <c r="BA21" s="102">
        <v>584</v>
      </c>
      <c r="BB21" s="102">
        <v>592</v>
      </c>
      <c r="BC21" s="98">
        <v>101.36986301369863</v>
      </c>
      <c r="BD21" s="96">
        <v>8</v>
      </c>
      <c r="BE21" s="102">
        <v>1674</v>
      </c>
      <c r="BF21" s="102">
        <v>2289</v>
      </c>
      <c r="BG21" s="96">
        <v>615</v>
      </c>
      <c r="BH21" s="102">
        <v>44</v>
      </c>
      <c r="BI21" s="102">
        <v>54</v>
      </c>
      <c r="BJ21" s="98">
        <v>122.7</v>
      </c>
      <c r="BK21" s="96">
        <v>10</v>
      </c>
      <c r="BL21" s="135">
        <v>38</v>
      </c>
      <c r="BM21" s="136">
        <v>4702</v>
      </c>
      <c r="BN21" s="136">
        <v>5567</v>
      </c>
      <c r="BO21" s="100">
        <v>118.4</v>
      </c>
      <c r="BP21" s="242">
        <v>865</v>
      </c>
      <c r="BQ21" s="101"/>
    </row>
    <row r="22" spans="1:69" s="107" customFormat="1" ht="31.5" customHeight="1">
      <c r="A22" s="352" t="s">
        <v>97</v>
      </c>
      <c r="B22" s="345">
        <v>936</v>
      </c>
      <c r="C22" s="102">
        <v>897</v>
      </c>
      <c r="D22" s="97">
        <v>95.83333333333334</v>
      </c>
      <c r="E22" s="96">
        <v>-39</v>
      </c>
      <c r="F22" s="102">
        <v>170</v>
      </c>
      <c r="G22" s="102">
        <v>197</v>
      </c>
      <c r="H22" s="97">
        <v>115.88235294117648</v>
      </c>
      <c r="I22" s="96">
        <v>27</v>
      </c>
      <c r="J22" s="102">
        <v>254</v>
      </c>
      <c r="K22" s="102">
        <v>319</v>
      </c>
      <c r="L22" s="97">
        <v>125.59055118110236</v>
      </c>
      <c r="M22" s="96">
        <v>65</v>
      </c>
      <c r="N22" s="104">
        <v>175</v>
      </c>
      <c r="O22" s="104">
        <v>236</v>
      </c>
      <c r="P22" s="98">
        <v>134.85714285714286</v>
      </c>
      <c r="Q22" s="105">
        <v>61</v>
      </c>
      <c r="R22" s="354">
        <v>68.9</v>
      </c>
      <c r="S22" s="354">
        <v>74</v>
      </c>
      <c r="T22" s="98">
        <v>1.2000000000000028</v>
      </c>
      <c r="U22" s="102">
        <v>93</v>
      </c>
      <c r="V22" s="102">
        <v>108</v>
      </c>
      <c r="W22" s="98">
        <v>116.12903225806453</v>
      </c>
      <c r="X22" s="96">
        <v>15</v>
      </c>
      <c r="Y22" s="102">
        <v>1330</v>
      </c>
      <c r="Z22" s="102">
        <v>1545</v>
      </c>
      <c r="AA22" s="97">
        <v>116.16541353383458</v>
      </c>
      <c r="AB22" s="96">
        <v>215</v>
      </c>
      <c r="AC22" s="102">
        <v>770</v>
      </c>
      <c r="AD22" s="102">
        <v>641</v>
      </c>
      <c r="AE22" s="97">
        <v>83.24675324675324</v>
      </c>
      <c r="AF22" s="96">
        <v>-129</v>
      </c>
      <c r="AG22" s="102">
        <v>172</v>
      </c>
      <c r="AH22" s="103">
        <v>464</v>
      </c>
      <c r="AI22" s="97">
        <v>269.7674418604651</v>
      </c>
      <c r="AJ22" s="96">
        <v>292</v>
      </c>
      <c r="AK22" s="102">
        <v>36</v>
      </c>
      <c r="AL22" s="102">
        <v>23</v>
      </c>
      <c r="AM22" s="98">
        <v>63.888888888888886</v>
      </c>
      <c r="AN22" s="96">
        <v>-13</v>
      </c>
      <c r="AO22" s="106">
        <v>205</v>
      </c>
      <c r="AP22" s="106">
        <v>201</v>
      </c>
      <c r="AQ22" s="100">
        <v>98</v>
      </c>
      <c r="AR22" s="99">
        <v>-4</v>
      </c>
      <c r="AS22" s="145">
        <v>418</v>
      </c>
      <c r="AT22" s="102">
        <v>488</v>
      </c>
      <c r="AU22" s="98">
        <v>116.7</v>
      </c>
      <c r="AV22" s="96">
        <v>70</v>
      </c>
      <c r="AW22" s="102">
        <v>730</v>
      </c>
      <c r="AX22" s="102">
        <v>710</v>
      </c>
      <c r="AY22" s="98">
        <v>97.26027397260275</v>
      </c>
      <c r="AZ22" s="96">
        <v>-20</v>
      </c>
      <c r="BA22" s="102">
        <v>581</v>
      </c>
      <c r="BB22" s="102">
        <v>596</v>
      </c>
      <c r="BC22" s="98">
        <v>102.58175559380378</v>
      </c>
      <c r="BD22" s="96">
        <v>15</v>
      </c>
      <c r="BE22" s="102">
        <v>1901</v>
      </c>
      <c r="BF22" s="102">
        <v>2347</v>
      </c>
      <c r="BG22" s="96">
        <v>446</v>
      </c>
      <c r="BH22" s="102">
        <v>110</v>
      </c>
      <c r="BI22" s="102">
        <v>98</v>
      </c>
      <c r="BJ22" s="98">
        <v>89.1</v>
      </c>
      <c r="BK22" s="96">
        <v>-12</v>
      </c>
      <c r="BL22" s="135">
        <v>30</v>
      </c>
      <c r="BM22" s="136">
        <v>4432</v>
      </c>
      <c r="BN22" s="136">
        <v>5411</v>
      </c>
      <c r="BO22" s="100">
        <v>122.1</v>
      </c>
      <c r="BP22" s="242">
        <v>979</v>
      </c>
      <c r="BQ22" s="101"/>
    </row>
    <row r="23" spans="1:69" s="107" customFormat="1" ht="31.5" customHeight="1">
      <c r="A23" s="352" t="s">
        <v>98</v>
      </c>
      <c r="B23" s="345">
        <v>1042</v>
      </c>
      <c r="C23" s="102">
        <v>941</v>
      </c>
      <c r="D23" s="97">
        <v>90.30710172744722</v>
      </c>
      <c r="E23" s="96">
        <v>-101</v>
      </c>
      <c r="F23" s="102">
        <v>288</v>
      </c>
      <c r="G23" s="102">
        <v>241</v>
      </c>
      <c r="H23" s="97">
        <v>83.68055555555556</v>
      </c>
      <c r="I23" s="96">
        <v>-47</v>
      </c>
      <c r="J23" s="102">
        <v>310</v>
      </c>
      <c r="K23" s="102">
        <v>320</v>
      </c>
      <c r="L23" s="97">
        <v>103.2258064516129</v>
      </c>
      <c r="M23" s="96">
        <v>10</v>
      </c>
      <c r="N23" s="104">
        <v>235</v>
      </c>
      <c r="O23" s="104">
        <v>238</v>
      </c>
      <c r="P23" s="98">
        <v>101.27659574468085</v>
      </c>
      <c r="Q23" s="105">
        <v>3</v>
      </c>
      <c r="R23" s="354">
        <v>75.8</v>
      </c>
      <c r="S23" s="354">
        <v>74.4</v>
      </c>
      <c r="T23" s="98">
        <v>-1.4000000000000057</v>
      </c>
      <c r="U23" s="102">
        <v>53</v>
      </c>
      <c r="V23" s="102">
        <v>61</v>
      </c>
      <c r="W23" s="98">
        <v>115.09433962264151</v>
      </c>
      <c r="X23" s="96">
        <v>8</v>
      </c>
      <c r="Y23" s="102">
        <v>1360</v>
      </c>
      <c r="Z23" s="102">
        <v>1677</v>
      </c>
      <c r="AA23" s="97">
        <v>123.30882352941177</v>
      </c>
      <c r="AB23" s="96">
        <v>317</v>
      </c>
      <c r="AC23" s="102">
        <v>965</v>
      </c>
      <c r="AD23" s="102">
        <v>855</v>
      </c>
      <c r="AE23" s="97">
        <v>88.60103626943005</v>
      </c>
      <c r="AF23" s="96">
        <v>-110</v>
      </c>
      <c r="AG23" s="102">
        <v>37</v>
      </c>
      <c r="AH23" s="103">
        <v>464</v>
      </c>
      <c r="AI23" s="97">
        <v>1254.054054054054</v>
      </c>
      <c r="AJ23" s="96">
        <v>427</v>
      </c>
      <c r="AK23" s="102">
        <v>22</v>
      </c>
      <c r="AL23" s="102">
        <v>44</v>
      </c>
      <c r="AM23" s="98">
        <v>200</v>
      </c>
      <c r="AN23" s="96">
        <v>22</v>
      </c>
      <c r="AO23" s="106">
        <v>72</v>
      </c>
      <c r="AP23" s="106">
        <v>86</v>
      </c>
      <c r="AQ23" s="100">
        <v>119.4</v>
      </c>
      <c r="AR23" s="99">
        <v>14</v>
      </c>
      <c r="AS23" s="145">
        <v>340</v>
      </c>
      <c r="AT23" s="102">
        <v>380</v>
      </c>
      <c r="AU23" s="98">
        <v>111.8</v>
      </c>
      <c r="AV23" s="96">
        <v>40</v>
      </c>
      <c r="AW23" s="102">
        <v>896</v>
      </c>
      <c r="AX23" s="102">
        <v>754</v>
      </c>
      <c r="AY23" s="98">
        <v>84.15178571428571</v>
      </c>
      <c r="AZ23" s="96">
        <v>-142</v>
      </c>
      <c r="BA23" s="102">
        <v>777</v>
      </c>
      <c r="BB23" s="102">
        <v>635</v>
      </c>
      <c r="BC23" s="98">
        <v>81.72458172458172</v>
      </c>
      <c r="BD23" s="96">
        <v>-142</v>
      </c>
      <c r="BE23" s="102">
        <v>1511</v>
      </c>
      <c r="BF23" s="102">
        <v>1903</v>
      </c>
      <c r="BG23" s="96">
        <v>392</v>
      </c>
      <c r="BH23" s="102">
        <v>26</v>
      </c>
      <c r="BI23" s="102">
        <v>60</v>
      </c>
      <c r="BJ23" s="98">
        <v>230.8</v>
      </c>
      <c r="BK23" s="96">
        <v>34</v>
      </c>
      <c r="BL23" s="135">
        <v>16</v>
      </c>
      <c r="BM23" s="136">
        <v>4148</v>
      </c>
      <c r="BN23" s="136">
        <v>4803</v>
      </c>
      <c r="BO23" s="100">
        <v>115.8</v>
      </c>
      <c r="BP23" s="242">
        <v>655</v>
      </c>
      <c r="BQ23" s="101"/>
    </row>
    <row r="24" spans="1:69" s="107" customFormat="1" ht="31.5" customHeight="1">
      <c r="A24" s="352" t="s">
        <v>49</v>
      </c>
      <c r="B24" s="345">
        <v>1371</v>
      </c>
      <c r="C24" s="102">
        <v>1105</v>
      </c>
      <c r="D24" s="97">
        <v>80.59810357403356</v>
      </c>
      <c r="E24" s="96">
        <v>-266</v>
      </c>
      <c r="F24" s="102">
        <v>357</v>
      </c>
      <c r="G24" s="102">
        <v>296</v>
      </c>
      <c r="H24" s="97">
        <v>82.91316526610645</v>
      </c>
      <c r="I24" s="96">
        <v>-61</v>
      </c>
      <c r="J24" s="102">
        <v>542</v>
      </c>
      <c r="K24" s="102">
        <v>515</v>
      </c>
      <c r="L24" s="97">
        <v>95.01845018450184</v>
      </c>
      <c r="M24" s="96">
        <v>-27</v>
      </c>
      <c r="N24" s="104">
        <v>461</v>
      </c>
      <c r="O24" s="104">
        <v>403</v>
      </c>
      <c r="P24" s="98">
        <v>87.41865509761388</v>
      </c>
      <c r="Q24" s="105">
        <v>-58</v>
      </c>
      <c r="R24" s="354">
        <v>85.1</v>
      </c>
      <c r="S24" s="354">
        <v>78.3</v>
      </c>
      <c r="T24" s="98">
        <v>-5.299999999999997</v>
      </c>
      <c r="U24" s="102">
        <v>125</v>
      </c>
      <c r="V24" s="102">
        <v>118</v>
      </c>
      <c r="W24" s="98">
        <v>94.39999999999999</v>
      </c>
      <c r="X24" s="96">
        <v>-7</v>
      </c>
      <c r="Y24" s="102">
        <v>2046</v>
      </c>
      <c r="Z24" s="102">
        <v>2063</v>
      </c>
      <c r="AA24" s="97">
        <v>100.83088954056696</v>
      </c>
      <c r="AB24" s="96">
        <v>17</v>
      </c>
      <c r="AC24" s="102">
        <v>1163</v>
      </c>
      <c r="AD24" s="102">
        <v>954</v>
      </c>
      <c r="AE24" s="97">
        <v>82.0292347377472</v>
      </c>
      <c r="AF24" s="96">
        <v>-209</v>
      </c>
      <c r="AG24" s="102">
        <v>234</v>
      </c>
      <c r="AH24" s="103">
        <v>486</v>
      </c>
      <c r="AI24" s="97">
        <v>207.6923076923077</v>
      </c>
      <c r="AJ24" s="96">
        <v>252</v>
      </c>
      <c r="AK24" s="102">
        <v>8</v>
      </c>
      <c r="AL24" s="102">
        <v>9</v>
      </c>
      <c r="AM24" s="98">
        <v>112.5</v>
      </c>
      <c r="AN24" s="96">
        <v>1</v>
      </c>
      <c r="AO24" s="106">
        <v>171</v>
      </c>
      <c r="AP24" s="106">
        <v>201</v>
      </c>
      <c r="AQ24" s="100">
        <v>117.5</v>
      </c>
      <c r="AR24" s="99">
        <v>30</v>
      </c>
      <c r="AS24" s="145">
        <v>619</v>
      </c>
      <c r="AT24" s="102">
        <v>671</v>
      </c>
      <c r="AU24" s="98">
        <v>108.4</v>
      </c>
      <c r="AV24" s="96">
        <v>52</v>
      </c>
      <c r="AW24" s="102">
        <v>1147</v>
      </c>
      <c r="AX24" s="102">
        <v>879</v>
      </c>
      <c r="AY24" s="98">
        <v>76.63469921534438</v>
      </c>
      <c r="AZ24" s="96">
        <v>-268</v>
      </c>
      <c r="BA24" s="102">
        <v>872</v>
      </c>
      <c r="BB24" s="102">
        <v>678</v>
      </c>
      <c r="BC24" s="98">
        <v>77.75229357798165</v>
      </c>
      <c r="BD24" s="96">
        <v>-194</v>
      </c>
      <c r="BE24" s="102">
        <v>1818</v>
      </c>
      <c r="BF24" s="102">
        <v>2410</v>
      </c>
      <c r="BG24" s="96">
        <v>592</v>
      </c>
      <c r="BH24" s="102">
        <v>81</v>
      </c>
      <c r="BI24" s="102">
        <v>109</v>
      </c>
      <c r="BJ24" s="98">
        <v>134.6</v>
      </c>
      <c r="BK24" s="96">
        <v>28</v>
      </c>
      <c r="BL24" s="135">
        <v>50</v>
      </c>
      <c r="BM24" s="136">
        <v>3826</v>
      </c>
      <c r="BN24" s="136">
        <v>4715</v>
      </c>
      <c r="BO24" s="100">
        <v>123.2</v>
      </c>
      <c r="BP24" s="242">
        <v>889</v>
      </c>
      <c r="BQ24" s="101"/>
    </row>
    <row r="25" spans="1:69" s="107" customFormat="1" ht="31.5" customHeight="1">
      <c r="A25" s="352" t="s">
        <v>99</v>
      </c>
      <c r="B25" s="345">
        <v>992</v>
      </c>
      <c r="C25" s="102">
        <v>902</v>
      </c>
      <c r="D25" s="97">
        <v>90.92741935483872</v>
      </c>
      <c r="E25" s="96">
        <v>-90</v>
      </c>
      <c r="F25" s="102">
        <v>307</v>
      </c>
      <c r="G25" s="102">
        <v>261</v>
      </c>
      <c r="H25" s="97">
        <v>85.01628664495115</v>
      </c>
      <c r="I25" s="96">
        <v>-46</v>
      </c>
      <c r="J25" s="102">
        <v>211</v>
      </c>
      <c r="K25" s="102">
        <v>506</v>
      </c>
      <c r="L25" s="97">
        <v>239.81042654028437</v>
      </c>
      <c r="M25" s="96">
        <v>295</v>
      </c>
      <c r="N25" s="104">
        <v>151</v>
      </c>
      <c r="O25" s="104">
        <v>432</v>
      </c>
      <c r="P25" s="98">
        <v>286.0927152317881</v>
      </c>
      <c r="Q25" s="105">
        <v>281</v>
      </c>
      <c r="R25" s="354">
        <v>71.6</v>
      </c>
      <c r="S25" s="354">
        <v>85.4</v>
      </c>
      <c r="T25" s="98">
        <v>16.39999999999999</v>
      </c>
      <c r="U25" s="102">
        <v>165</v>
      </c>
      <c r="V25" s="102">
        <v>187</v>
      </c>
      <c r="W25" s="98">
        <v>113.33333333333333</v>
      </c>
      <c r="X25" s="96">
        <v>22</v>
      </c>
      <c r="Y25" s="102">
        <v>1117</v>
      </c>
      <c r="Z25" s="102">
        <v>1429</v>
      </c>
      <c r="AA25" s="97">
        <v>127.9319606087735</v>
      </c>
      <c r="AB25" s="96">
        <v>312</v>
      </c>
      <c r="AC25" s="102">
        <v>789</v>
      </c>
      <c r="AD25" s="102">
        <v>830</v>
      </c>
      <c r="AE25" s="97">
        <v>105.19645120405576</v>
      </c>
      <c r="AF25" s="96">
        <v>41</v>
      </c>
      <c r="AG25" s="102">
        <v>24</v>
      </c>
      <c r="AH25" s="103">
        <v>255</v>
      </c>
      <c r="AI25" s="97">
        <v>1062.5</v>
      </c>
      <c r="AJ25" s="96">
        <v>231</v>
      </c>
      <c r="AK25" s="102">
        <v>31</v>
      </c>
      <c r="AL25" s="102">
        <v>48</v>
      </c>
      <c r="AM25" s="98">
        <v>154.83870967741936</v>
      </c>
      <c r="AN25" s="96">
        <v>17</v>
      </c>
      <c r="AO25" s="106">
        <v>161</v>
      </c>
      <c r="AP25" s="106">
        <v>142</v>
      </c>
      <c r="AQ25" s="100">
        <v>88.2</v>
      </c>
      <c r="AR25" s="99">
        <v>-19</v>
      </c>
      <c r="AS25" s="145">
        <v>340</v>
      </c>
      <c r="AT25" s="102">
        <v>587</v>
      </c>
      <c r="AU25" s="98">
        <v>172.6</v>
      </c>
      <c r="AV25" s="96">
        <v>247</v>
      </c>
      <c r="AW25" s="102">
        <v>844</v>
      </c>
      <c r="AX25" s="102">
        <v>724</v>
      </c>
      <c r="AY25" s="98">
        <v>85.78199052132702</v>
      </c>
      <c r="AZ25" s="96">
        <v>-120</v>
      </c>
      <c r="BA25" s="102">
        <v>760</v>
      </c>
      <c r="BB25" s="102">
        <v>651</v>
      </c>
      <c r="BC25" s="98">
        <v>85.65789473684211</v>
      </c>
      <c r="BD25" s="96">
        <v>-109</v>
      </c>
      <c r="BE25" s="102">
        <v>2234</v>
      </c>
      <c r="BF25" s="102">
        <v>2584</v>
      </c>
      <c r="BG25" s="96">
        <v>350</v>
      </c>
      <c r="BH25" s="102">
        <v>86</v>
      </c>
      <c r="BI25" s="102">
        <v>74</v>
      </c>
      <c r="BJ25" s="98">
        <v>86</v>
      </c>
      <c r="BK25" s="96">
        <v>-12</v>
      </c>
      <c r="BL25" s="135">
        <v>61</v>
      </c>
      <c r="BM25" s="136">
        <v>4074</v>
      </c>
      <c r="BN25" s="136">
        <v>4601</v>
      </c>
      <c r="BO25" s="100">
        <v>112.9</v>
      </c>
      <c r="BP25" s="242">
        <v>527</v>
      </c>
      <c r="BQ25" s="101"/>
    </row>
    <row r="26" spans="1:69" s="107" customFormat="1" ht="31.5" customHeight="1">
      <c r="A26" s="352" t="s">
        <v>100</v>
      </c>
      <c r="B26" s="345">
        <v>728</v>
      </c>
      <c r="C26" s="102">
        <v>695</v>
      </c>
      <c r="D26" s="97">
        <v>95.46703296703298</v>
      </c>
      <c r="E26" s="96">
        <v>-33</v>
      </c>
      <c r="F26" s="102">
        <v>246</v>
      </c>
      <c r="G26" s="102">
        <v>254</v>
      </c>
      <c r="H26" s="97">
        <v>103.2520325203252</v>
      </c>
      <c r="I26" s="96">
        <v>8</v>
      </c>
      <c r="J26" s="102">
        <v>206</v>
      </c>
      <c r="K26" s="102">
        <v>321</v>
      </c>
      <c r="L26" s="97">
        <v>155.8252427184466</v>
      </c>
      <c r="M26" s="96">
        <v>115</v>
      </c>
      <c r="N26" s="104">
        <v>85</v>
      </c>
      <c r="O26" s="104">
        <v>166</v>
      </c>
      <c r="P26" s="98">
        <v>195.2941176470588</v>
      </c>
      <c r="Q26" s="105">
        <v>81</v>
      </c>
      <c r="R26" s="354">
        <v>41.3</v>
      </c>
      <c r="S26" s="354">
        <v>51.7</v>
      </c>
      <c r="T26" s="98">
        <v>2.700000000000003</v>
      </c>
      <c r="U26" s="102">
        <v>65</v>
      </c>
      <c r="V26" s="102">
        <v>54</v>
      </c>
      <c r="W26" s="98">
        <v>83.07692307692308</v>
      </c>
      <c r="X26" s="96">
        <v>-11</v>
      </c>
      <c r="Y26" s="102">
        <v>1579</v>
      </c>
      <c r="Z26" s="102">
        <v>2227</v>
      </c>
      <c r="AA26" s="97">
        <v>141.0386320455985</v>
      </c>
      <c r="AB26" s="96">
        <v>648</v>
      </c>
      <c r="AC26" s="102">
        <v>694</v>
      </c>
      <c r="AD26" s="102">
        <v>637</v>
      </c>
      <c r="AE26" s="97">
        <v>91.78674351585015</v>
      </c>
      <c r="AF26" s="96">
        <v>-57</v>
      </c>
      <c r="AG26" s="102">
        <v>484</v>
      </c>
      <c r="AH26" s="103">
        <v>720</v>
      </c>
      <c r="AI26" s="97">
        <v>148.7603305785124</v>
      </c>
      <c r="AJ26" s="96">
        <v>236</v>
      </c>
      <c r="AK26" s="102">
        <v>27</v>
      </c>
      <c r="AL26" s="102">
        <v>32</v>
      </c>
      <c r="AM26" s="98">
        <v>118.5185185185185</v>
      </c>
      <c r="AN26" s="96">
        <v>5</v>
      </c>
      <c r="AO26" s="106">
        <v>49</v>
      </c>
      <c r="AP26" s="106">
        <v>66</v>
      </c>
      <c r="AQ26" s="100">
        <v>134.7</v>
      </c>
      <c r="AR26" s="99">
        <v>17</v>
      </c>
      <c r="AS26" s="145">
        <v>227</v>
      </c>
      <c r="AT26" s="102">
        <v>353</v>
      </c>
      <c r="AU26" s="98">
        <v>155.5</v>
      </c>
      <c r="AV26" s="96">
        <v>126</v>
      </c>
      <c r="AW26" s="102">
        <v>533</v>
      </c>
      <c r="AX26" s="102">
        <v>461</v>
      </c>
      <c r="AY26" s="98">
        <v>86.49155722326454</v>
      </c>
      <c r="AZ26" s="96">
        <v>-72</v>
      </c>
      <c r="BA26" s="102">
        <v>404</v>
      </c>
      <c r="BB26" s="102">
        <v>357</v>
      </c>
      <c r="BC26" s="98">
        <v>88.36633663366337</v>
      </c>
      <c r="BD26" s="96">
        <v>-47</v>
      </c>
      <c r="BE26" s="102">
        <v>1648</v>
      </c>
      <c r="BF26" s="102">
        <v>2380</v>
      </c>
      <c r="BG26" s="96">
        <v>732</v>
      </c>
      <c r="BH26" s="102">
        <v>22</v>
      </c>
      <c r="BI26" s="102">
        <v>34</v>
      </c>
      <c r="BJ26" s="98">
        <v>154.5</v>
      </c>
      <c r="BK26" s="96">
        <v>12</v>
      </c>
      <c r="BL26" s="135">
        <v>38</v>
      </c>
      <c r="BM26" s="136">
        <v>6225</v>
      </c>
      <c r="BN26" s="136">
        <v>6146</v>
      </c>
      <c r="BO26" s="100">
        <v>98.7</v>
      </c>
      <c r="BP26" s="242">
        <v>-79</v>
      </c>
      <c r="BQ26" s="101"/>
    </row>
    <row r="27" spans="1:68" s="107" customFormat="1" ht="31.5" customHeight="1" thickBot="1">
      <c r="A27" s="353" t="s">
        <v>50</v>
      </c>
      <c r="B27" s="346">
        <v>2827</v>
      </c>
      <c r="C27" s="243">
        <v>2946</v>
      </c>
      <c r="D27" s="244">
        <v>104.20940926777502</v>
      </c>
      <c r="E27" s="245">
        <v>119</v>
      </c>
      <c r="F27" s="243">
        <v>646</v>
      </c>
      <c r="G27" s="243">
        <v>663</v>
      </c>
      <c r="H27" s="244">
        <v>102.63157894736842</v>
      </c>
      <c r="I27" s="245">
        <v>17</v>
      </c>
      <c r="J27" s="243">
        <v>1163</v>
      </c>
      <c r="K27" s="243">
        <v>1241</v>
      </c>
      <c r="L27" s="244">
        <v>106.70679277730008</v>
      </c>
      <c r="M27" s="245">
        <v>78</v>
      </c>
      <c r="N27" s="246">
        <v>943</v>
      </c>
      <c r="O27" s="246">
        <v>963</v>
      </c>
      <c r="P27" s="247">
        <v>102.12089077412514</v>
      </c>
      <c r="Q27" s="248">
        <v>20</v>
      </c>
      <c r="R27" s="355">
        <v>81.1</v>
      </c>
      <c r="S27" s="355">
        <v>77.6</v>
      </c>
      <c r="T27" s="247">
        <v>-3.1000000000000085</v>
      </c>
      <c r="U27" s="243">
        <v>239</v>
      </c>
      <c r="V27" s="243">
        <v>353</v>
      </c>
      <c r="W27" s="247">
        <v>147.69874476987448</v>
      </c>
      <c r="X27" s="245">
        <v>114</v>
      </c>
      <c r="Y27" s="243">
        <v>4483</v>
      </c>
      <c r="Z27" s="243">
        <v>10677</v>
      </c>
      <c r="AA27" s="244">
        <v>238.16640642426944</v>
      </c>
      <c r="AB27" s="245">
        <v>6194</v>
      </c>
      <c r="AC27" s="243">
        <v>2586</v>
      </c>
      <c r="AD27" s="243">
        <v>2544</v>
      </c>
      <c r="AE27" s="244">
        <v>98.37587006960557</v>
      </c>
      <c r="AF27" s="245">
        <v>-42</v>
      </c>
      <c r="AG27" s="243">
        <v>392</v>
      </c>
      <c r="AH27" s="249">
        <v>6804</v>
      </c>
      <c r="AI27" s="244">
        <v>1735.7142857142858</v>
      </c>
      <c r="AJ27" s="245">
        <v>6412</v>
      </c>
      <c r="AK27" s="243">
        <v>100</v>
      </c>
      <c r="AL27" s="243">
        <v>66</v>
      </c>
      <c r="AM27" s="247">
        <v>66</v>
      </c>
      <c r="AN27" s="245">
        <v>-34</v>
      </c>
      <c r="AO27" s="250">
        <v>742</v>
      </c>
      <c r="AP27" s="250">
        <v>798</v>
      </c>
      <c r="AQ27" s="251">
        <v>107.5</v>
      </c>
      <c r="AR27" s="252">
        <v>56</v>
      </c>
      <c r="AS27" s="253">
        <v>2713</v>
      </c>
      <c r="AT27" s="243">
        <v>2730</v>
      </c>
      <c r="AU27" s="247">
        <v>100.6</v>
      </c>
      <c r="AV27" s="245">
        <v>17</v>
      </c>
      <c r="AW27" s="243">
        <v>2275</v>
      </c>
      <c r="AX27" s="243">
        <v>2322</v>
      </c>
      <c r="AY27" s="247">
        <v>102.06593406593407</v>
      </c>
      <c r="AZ27" s="245">
        <v>47</v>
      </c>
      <c r="BA27" s="243">
        <v>1789</v>
      </c>
      <c r="BB27" s="243">
        <v>1838</v>
      </c>
      <c r="BC27" s="247">
        <v>102.73896031302402</v>
      </c>
      <c r="BD27" s="245">
        <v>49</v>
      </c>
      <c r="BE27" s="243">
        <v>2336</v>
      </c>
      <c r="BF27" s="243">
        <v>2255</v>
      </c>
      <c r="BG27" s="245">
        <v>-81</v>
      </c>
      <c r="BH27" s="243">
        <v>1075</v>
      </c>
      <c r="BI27" s="243">
        <v>1224</v>
      </c>
      <c r="BJ27" s="247">
        <v>113.9</v>
      </c>
      <c r="BK27" s="245">
        <v>149</v>
      </c>
      <c r="BL27" s="254">
        <v>661</v>
      </c>
      <c r="BM27" s="255">
        <v>5305</v>
      </c>
      <c r="BN27" s="255">
        <v>6036</v>
      </c>
      <c r="BO27" s="251">
        <v>113.8</v>
      </c>
      <c r="BP27" s="256">
        <v>731</v>
      </c>
    </row>
    <row r="28" spans="1:68" s="7" customFormat="1" ht="21.75" customHeight="1">
      <c r="A28" s="60"/>
      <c r="B28" s="48"/>
      <c r="C28" s="49"/>
      <c r="D28" s="50"/>
      <c r="E28" s="51"/>
      <c r="F28" s="48"/>
      <c r="G28" s="48"/>
      <c r="H28" s="50"/>
      <c r="I28" s="51"/>
      <c r="J28" s="48"/>
      <c r="K28" s="48"/>
      <c r="L28" s="50"/>
      <c r="M28" s="51"/>
      <c r="N28" s="52"/>
      <c r="O28" s="48"/>
      <c r="P28" s="53"/>
      <c r="Q28" s="54"/>
      <c r="R28" s="52"/>
      <c r="S28" s="48"/>
      <c r="T28" s="53"/>
      <c r="U28" s="48"/>
      <c r="V28" s="52"/>
      <c r="W28" s="53"/>
      <c r="X28" s="51"/>
      <c r="Y28" s="48"/>
      <c r="Z28" s="48"/>
      <c r="AA28" s="50"/>
      <c r="AB28" s="51"/>
      <c r="AC28" s="48"/>
      <c r="AD28" s="48"/>
      <c r="AE28" s="50"/>
      <c r="AF28" s="51"/>
      <c r="AG28" s="48"/>
      <c r="AH28" s="49"/>
      <c r="AI28" s="50"/>
      <c r="AJ28" s="51"/>
      <c r="AK28" s="48"/>
      <c r="AL28" s="48"/>
      <c r="AM28" s="53"/>
      <c r="AN28" s="51"/>
      <c r="AO28" s="55"/>
      <c r="AP28" s="55"/>
      <c r="AQ28" s="56"/>
      <c r="AR28" s="57"/>
      <c r="AS28" s="146"/>
      <c r="AT28" s="48"/>
      <c r="AU28" s="53"/>
      <c r="AV28" s="51"/>
      <c r="AW28" s="48"/>
      <c r="AX28" s="48"/>
      <c r="AY28" s="53"/>
      <c r="AZ28" s="51"/>
      <c r="BA28" s="48"/>
      <c r="BB28" s="48"/>
      <c r="BC28" s="53"/>
      <c r="BD28" s="51"/>
      <c r="BE28" s="58"/>
      <c r="BF28" s="48"/>
      <c r="BG28" s="51"/>
      <c r="BH28" s="48"/>
      <c r="BI28" s="48"/>
      <c r="BJ28" s="53"/>
      <c r="BK28" s="51"/>
      <c r="BL28" s="48"/>
      <c r="BM28" s="59"/>
      <c r="BN28" s="59"/>
      <c r="BO28" s="59"/>
      <c r="BP28" s="59"/>
    </row>
    <row r="29" spans="1:68" s="7" customFormat="1" ht="21.75" customHeight="1">
      <c r="A29" s="60"/>
      <c r="B29" s="48"/>
      <c r="C29" s="49"/>
      <c r="D29" s="50"/>
      <c r="E29" s="51"/>
      <c r="F29" s="48"/>
      <c r="G29" s="48"/>
      <c r="H29" s="50"/>
      <c r="I29" s="51"/>
      <c r="J29" s="48"/>
      <c r="K29" s="48"/>
      <c r="L29" s="50"/>
      <c r="M29" s="51"/>
      <c r="N29" s="52"/>
      <c r="O29" s="48"/>
      <c r="P29" s="53"/>
      <c r="Q29" s="54"/>
      <c r="R29" s="52"/>
      <c r="S29" s="48"/>
      <c r="T29" s="53"/>
      <c r="U29" s="48"/>
      <c r="V29" s="52"/>
      <c r="W29" s="53"/>
      <c r="X29" s="51"/>
      <c r="Y29" s="48"/>
      <c r="Z29" s="48"/>
      <c r="AA29" s="50"/>
      <c r="AB29" s="51"/>
      <c r="AC29" s="48"/>
      <c r="AD29" s="48"/>
      <c r="AE29" s="50"/>
      <c r="AF29" s="51"/>
      <c r="AG29" s="48"/>
      <c r="AH29" s="49"/>
      <c r="AI29" s="50"/>
      <c r="AJ29" s="51"/>
      <c r="AK29" s="48"/>
      <c r="AL29" s="48"/>
      <c r="AM29" s="53"/>
      <c r="AN29" s="51"/>
      <c r="AO29" s="55"/>
      <c r="AP29" s="55"/>
      <c r="AQ29" s="56"/>
      <c r="AR29" s="57"/>
      <c r="AS29" s="146"/>
      <c r="AT29" s="48"/>
      <c r="AU29" s="53"/>
      <c r="AV29" s="51"/>
      <c r="AW29" s="48"/>
      <c r="AX29" s="48"/>
      <c r="AY29" s="53"/>
      <c r="AZ29" s="51"/>
      <c r="BA29" s="48"/>
      <c r="BB29" s="48"/>
      <c r="BC29" s="53"/>
      <c r="BD29" s="51"/>
      <c r="BE29" s="58"/>
      <c r="BF29" s="48"/>
      <c r="BG29" s="51"/>
      <c r="BH29" s="48"/>
      <c r="BI29" s="48"/>
      <c r="BJ29" s="53"/>
      <c r="BK29" s="51"/>
      <c r="BL29" s="48"/>
      <c r="BM29" s="59"/>
      <c r="BN29" s="59"/>
      <c r="BO29" s="59"/>
      <c r="BP29" s="59"/>
    </row>
    <row r="30" spans="1:69" s="13" customFormat="1" ht="21.75" customHeight="1">
      <c r="A30" s="60"/>
      <c r="B30" s="48"/>
      <c r="C30" s="49"/>
      <c r="D30" s="50"/>
      <c r="E30" s="51"/>
      <c r="F30" s="48"/>
      <c r="G30" s="48"/>
      <c r="H30" s="50"/>
      <c r="I30" s="51"/>
      <c r="J30" s="48"/>
      <c r="K30" s="48"/>
      <c r="L30" s="50"/>
      <c r="M30" s="51"/>
      <c r="N30" s="52"/>
      <c r="O30" s="48"/>
      <c r="P30" s="53"/>
      <c r="Q30" s="54"/>
      <c r="R30" s="52"/>
      <c r="S30" s="48"/>
      <c r="T30" s="53"/>
      <c r="U30" s="48"/>
      <c r="V30" s="52"/>
      <c r="W30" s="53"/>
      <c r="X30" s="51"/>
      <c r="Y30" s="48"/>
      <c r="Z30" s="48"/>
      <c r="AA30" s="50"/>
      <c r="AB30" s="51"/>
      <c r="AC30" s="48"/>
      <c r="AD30" s="48"/>
      <c r="AE30" s="50"/>
      <c r="AF30" s="51"/>
      <c r="AG30" s="48"/>
      <c r="AH30" s="49"/>
      <c r="AI30" s="50"/>
      <c r="AJ30" s="51"/>
      <c r="AK30" s="48"/>
      <c r="AL30" s="48"/>
      <c r="AM30" s="53"/>
      <c r="AN30" s="51"/>
      <c r="AO30" s="55"/>
      <c r="AP30" s="55"/>
      <c r="AQ30" s="56"/>
      <c r="AR30" s="57"/>
      <c r="AS30" s="146"/>
      <c r="AT30" s="48"/>
      <c r="AU30" s="53"/>
      <c r="AV30" s="51"/>
      <c r="AW30" s="48"/>
      <c r="AX30" s="48"/>
      <c r="AY30" s="53"/>
      <c r="AZ30" s="51"/>
      <c r="BA30" s="48"/>
      <c r="BB30" s="48"/>
      <c r="BC30" s="53"/>
      <c r="BD30" s="51"/>
      <c r="BE30" s="58"/>
      <c r="BF30" s="48"/>
      <c r="BG30" s="51"/>
      <c r="BH30" s="48"/>
      <c r="BI30" s="48"/>
      <c r="BJ30" s="53"/>
      <c r="BK30" s="51"/>
      <c r="BL30" s="48"/>
      <c r="BM30" s="59"/>
      <c r="BN30" s="59"/>
      <c r="BO30" s="59"/>
      <c r="BP30" s="59"/>
      <c r="BQ30" s="7"/>
    </row>
    <row r="31" spans="1:68" s="7" customFormat="1" ht="21.75" customHeight="1">
      <c r="A31" s="60"/>
      <c r="B31" s="48"/>
      <c r="C31" s="49"/>
      <c r="D31" s="50"/>
      <c r="E31" s="51"/>
      <c r="F31" s="48"/>
      <c r="G31" s="48"/>
      <c r="H31" s="50"/>
      <c r="I31" s="51"/>
      <c r="J31" s="48"/>
      <c r="K31" s="48"/>
      <c r="L31" s="50"/>
      <c r="M31" s="51"/>
      <c r="N31" s="52"/>
      <c r="O31" s="48"/>
      <c r="P31" s="53"/>
      <c r="Q31" s="54"/>
      <c r="R31" s="52"/>
      <c r="S31" s="48"/>
      <c r="T31" s="53"/>
      <c r="U31" s="48"/>
      <c r="V31" s="52"/>
      <c r="W31" s="53"/>
      <c r="X31" s="51"/>
      <c r="Y31" s="48"/>
      <c r="Z31" s="48"/>
      <c r="AA31" s="50"/>
      <c r="AB31" s="51"/>
      <c r="AC31" s="48"/>
      <c r="AD31" s="48"/>
      <c r="AE31" s="50"/>
      <c r="AF31" s="51"/>
      <c r="AG31" s="48"/>
      <c r="AH31" s="49"/>
      <c r="AI31" s="50"/>
      <c r="AJ31" s="51"/>
      <c r="AK31" s="48"/>
      <c r="AL31" s="48"/>
      <c r="AM31" s="53"/>
      <c r="AN31" s="51"/>
      <c r="AO31" s="55"/>
      <c r="AP31" s="55"/>
      <c r="AQ31" s="56"/>
      <c r="AR31" s="57"/>
      <c r="AS31" s="146"/>
      <c r="AT31" s="48"/>
      <c r="AU31" s="53"/>
      <c r="AV31" s="51"/>
      <c r="AW31" s="48"/>
      <c r="AX31" s="48"/>
      <c r="AY31" s="53"/>
      <c r="AZ31" s="51"/>
      <c r="BA31" s="48"/>
      <c r="BB31" s="48"/>
      <c r="BC31" s="53"/>
      <c r="BD31" s="51"/>
      <c r="BE31" s="58"/>
      <c r="BF31" s="48"/>
      <c r="BG31" s="51"/>
      <c r="BH31" s="48"/>
      <c r="BI31" s="48"/>
      <c r="BJ31" s="53"/>
      <c r="BK31" s="51"/>
      <c r="BL31" s="48"/>
      <c r="BM31" s="59"/>
      <c r="BN31" s="59"/>
      <c r="BO31" s="59"/>
      <c r="BP31" s="59"/>
    </row>
    <row r="32" spans="1:68" s="7" customFormat="1" ht="21.75" customHeight="1">
      <c r="A32" s="60"/>
      <c r="B32" s="48"/>
      <c r="C32" s="49"/>
      <c r="D32" s="50"/>
      <c r="E32" s="51"/>
      <c r="F32" s="48"/>
      <c r="G32" s="48"/>
      <c r="H32" s="50"/>
      <c r="I32" s="51"/>
      <c r="J32" s="48"/>
      <c r="K32" s="48"/>
      <c r="L32" s="50"/>
      <c r="M32" s="51"/>
      <c r="N32" s="52"/>
      <c r="O32" s="48"/>
      <c r="P32" s="53"/>
      <c r="Q32" s="54"/>
      <c r="R32" s="52"/>
      <c r="S32" s="48"/>
      <c r="T32" s="53"/>
      <c r="U32" s="48"/>
      <c r="V32" s="52"/>
      <c r="W32" s="53"/>
      <c r="X32" s="51"/>
      <c r="Y32" s="48"/>
      <c r="Z32" s="48"/>
      <c r="AA32" s="50"/>
      <c r="AB32" s="51"/>
      <c r="AC32" s="48"/>
      <c r="AD32" s="48"/>
      <c r="AE32" s="50"/>
      <c r="AF32" s="51"/>
      <c r="AG32" s="48"/>
      <c r="AH32" s="49"/>
      <c r="AI32" s="50"/>
      <c r="AJ32" s="51"/>
      <c r="AK32" s="48"/>
      <c r="AL32" s="48"/>
      <c r="AM32" s="53"/>
      <c r="AN32" s="51"/>
      <c r="AO32" s="55"/>
      <c r="AP32" s="55"/>
      <c r="AQ32" s="56"/>
      <c r="AR32" s="57"/>
      <c r="AS32" s="146"/>
      <c r="AT32" s="48"/>
      <c r="AU32" s="53"/>
      <c r="AV32" s="51"/>
      <c r="AW32" s="48"/>
      <c r="AX32" s="48"/>
      <c r="AY32" s="53"/>
      <c r="AZ32" s="51"/>
      <c r="BA32" s="48"/>
      <c r="BB32" s="48"/>
      <c r="BC32" s="53"/>
      <c r="BD32" s="51"/>
      <c r="BE32" s="58"/>
      <c r="BF32" s="48"/>
      <c r="BG32" s="51"/>
      <c r="BH32" s="48"/>
      <c r="BI32" s="48"/>
      <c r="BJ32" s="53"/>
      <c r="BK32" s="51"/>
      <c r="BL32" s="48"/>
      <c r="BM32" s="59"/>
      <c r="BN32" s="59"/>
      <c r="BO32" s="59"/>
      <c r="BP32" s="59"/>
    </row>
    <row r="33" spans="1:68" s="7" customFormat="1" ht="21.75" customHeight="1">
      <c r="A33" s="60"/>
      <c r="B33" s="48"/>
      <c r="C33" s="49"/>
      <c r="D33" s="50"/>
      <c r="E33" s="51"/>
      <c r="F33" s="48"/>
      <c r="G33" s="48"/>
      <c r="H33" s="50"/>
      <c r="I33" s="51"/>
      <c r="J33" s="48"/>
      <c r="K33" s="48"/>
      <c r="L33" s="50"/>
      <c r="M33" s="51"/>
      <c r="N33" s="52"/>
      <c r="O33" s="48"/>
      <c r="P33" s="53"/>
      <c r="Q33" s="54"/>
      <c r="R33" s="52"/>
      <c r="S33" s="48"/>
      <c r="T33" s="53"/>
      <c r="U33" s="48"/>
      <c r="V33" s="52"/>
      <c r="W33" s="53"/>
      <c r="X33" s="51"/>
      <c r="Y33" s="48"/>
      <c r="Z33" s="48"/>
      <c r="AA33" s="50"/>
      <c r="AB33" s="51"/>
      <c r="AC33" s="48"/>
      <c r="AD33" s="48"/>
      <c r="AE33" s="50"/>
      <c r="AF33" s="51"/>
      <c r="AG33" s="48"/>
      <c r="AH33" s="49"/>
      <c r="AI33" s="50"/>
      <c r="AJ33" s="51"/>
      <c r="AK33" s="48"/>
      <c r="AL33" s="48"/>
      <c r="AM33" s="53"/>
      <c r="AN33" s="51"/>
      <c r="AO33" s="55"/>
      <c r="AP33" s="55"/>
      <c r="AQ33" s="56"/>
      <c r="AR33" s="57"/>
      <c r="AS33" s="146"/>
      <c r="AT33" s="48"/>
      <c r="AU33" s="53"/>
      <c r="AV33" s="51"/>
      <c r="AW33" s="48"/>
      <c r="AX33" s="48"/>
      <c r="AY33" s="53"/>
      <c r="AZ33" s="51"/>
      <c r="BA33" s="48"/>
      <c r="BB33" s="48"/>
      <c r="BC33" s="53"/>
      <c r="BD33" s="51"/>
      <c r="BE33" s="58"/>
      <c r="BF33" s="48"/>
      <c r="BG33" s="51"/>
      <c r="BH33" s="48"/>
      <c r="BI33" s="48"/>
      <c r="BJ33" s="53"/>
      <c r="BK33" s="51"/>
      <c r="BL33" s="48"/>
      <c r="BM33" s="59"/>
      <c r="BN33" s="59"/>
      <c r="BO33" s="59"/>
      <c r="BP33" s="59"/>
    </row>
    <row r="34" spans="1:67" s="14" customFormat="1" ht="15">
      <c r="A34" s="9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AS34" s="16"/>
      <c r="AT34" s="16"/>
      <c r="AU34" s="16"/>
      <c r="AV34" s="17"/>
      <c r="BD34" s="18"/>
      <c r="BE34" s="18"/>
      <c r="BF34" s="18"/>
      <c r="BN34" s="12"/>
      <c r="BO34" s="12"/>
    </row>
    <row r="35" spans="1:58" s="14" customFormat="1" ht="12.75">
      <c r="A35" s="9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AS35" s="16"/>
      <c r="AT35" s="16"/>
      <c r="AU35" s="16"/>
      <c r="AV35" s="17"/>
      <c r="BD35" s="18"/>
      <c r="BE35" s="18"/>
      <c r="BF35" s="18"/>
    </row>
    <row r="36" spans="1:58" s="14" customFormat="1" ht="12.75">
      <c r="A36" s="9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AS36" s="16"/>
      <c r="AT36" s="16"/>
      <c r="AU36" s="16"/>
      <c r="AV36" s="17"/>
      <c r="BD36" s="18"/>
      <c r="BE36" s="18"/>
      <c r="BF36" s="18"/>
    </row>
    <row r="37" spans="1:58" s="14" customFormat="1" ht="12.75">
      <c r="A37" s="9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AV37" s="18"/>
      <c r="BD37" s="18"/>
      <c r="BE37" s="18"/>
      <c r="BF37" s="18"/>
    </row>
    <row r="38" spans="1:58" s="14" customFormat="1" ht="12.75">
      <c r="A38" s="9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BD38" s="18"/>
      <c r="BE38" s="18"/>
      <c r="BF38" s="18"/>
    </row>
    <row r="39" spans="1:20" s="14" customFormat="1" ht="12.75">
      <c r="A39" s="9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14" customFormat="1" ht="12.75">
      <c r="A40" s="9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4" customFormat="1" ht="12.75">
      <c r="A41" s="9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="14" customFormat="1" ht="12.75">
      <c r="A42" s="93"/>
    </row>
    <row r="43" s="14" customFormat="1" ht="12.75">
      <c r="A43" s="93"/>
    </row>
    <row r="44" s="14" customFormat="1" ht="12.75">
      <c r="A44" s="93"/>
    </row>
    <row r="45" s="14" customFormat="1" ht="12.75">
      <c r="A45" s="93"/>
    </row>
    <row r="46" s="14" customFormat="1" ht="12.75">
      <c r="A46" s="93"/>
    </row>
    <row r="47" s="14" customFormat="1" ht="12.75">
      <c r="A47" s="93"/>
    </row>
    <row r="48" s="14" customFormat="1" ht="12.75">
      <c r="A48" s="93"/>
    </row>
    <row r="49" s="14" customFormat="1" ht="12.75">
      <c r="A49" s="93"/>
    </row>
    <row r="50" s="14" customFormat="1" ht="12.75">
      <c r="A50" s="93"/>
    </row>
    <row r="51" s="14" customFormat="1" ht="12.75">
      <c r="A51" s="93"/>
    </row>
    <row r="52" s="14" customFormat="1" ht="12.75">
      <c r="A52" s="93"/>
    </row>
    <row r="53" s="14" customFormat="1" ht="12.75">
      <c r="A53" s="93"/>
    </row>
    <row r="54" s="14" customFormat="1" ht="12.75">
      <c r="A54" s="93"/>
    </row>
    <row r="55" s="14" customFormat="1" ht="12.75">
      <c r="A55" s="93"/>
    </row>
    <row r="56" s="14" customFormat="1" ht="12.75">
      <c r="A56" s="93"/>
    </row>
    <row r="57" s="14" customFormat="1" ht="12.75">
      <c r="A57" s="93"/>
    </row>
    <row r="58" s="14" customFormat="1" ht="12.75">
      <c r="A58" s="93"/>
    </row>
    <row r="59" s="14" customFormat="1" ht="12.75">
      <c r="A59" s="93"/>
    </row>
    <row r="60" s="14" customFormat="1" ht="12.75">
      <c r="A60" s="93"/>
    </row>
    <row r="61" s="7" customFormat="1" ht="12.75">
      <c r="A61" s="94"/>
    </row>
    <row r="62" s="7" customFormat="1" ht="12.75">
      <c r="A62" s="94"/>
    </row>
    <row r="63" s="7" customFormat="1" ht="12.75">
      <c r="A63" s="94"/>
    </row>
    <row r="64" s="7" customFormat="1" ht="12.75">
      <c r="A64" s="94"/>
    </row>
    <row r="65" s="7" customFormat="1" ht="12.75">
      <c r="A65" s="94"/>
    </row>
    <row r="66" s="7" customFormat="1" ht="12.75">
      <c r="A66" s="94"/>
    </row>
    <row r="67" s="7" customFormat="1" ht="12.75">
      <c r="A67" s="94"/>
    </row>
    <row r="68" s="7" customFormat="1" ht="12.75">
      <c r="A68" s="94"/>
    </row>
    <row r="69" s="7" customFormat="1" ht="12.75">
      <c r="A69" s="94"/>
    </row>
    <row r="70" s="7" customFormat="1" ht="12.75">
      <c r="A70" s="94"/>
    </row>
    <row r="71" s="7" customFormat="1" ht="12.75">
      <c r="A71" s="94"/>
    </row>
    <row r="72" s="7" customFormat="1" ht="12.75">
      <c r="A72" s="94"/>
    </row>
    <row r="73" s="7" customFormat="1" ht="12.75">
      <c r="A73" s="94"/>
    </row>
    <row r="74" s="7" customFormat="1" ht="12.75">
      <c r="A74" s="94"/>
    </row>
    <row r="75" s="7" customFormat="1" ht="12.75">
      <c r="A75" s="94"/>
    </row>
    <row r="76" s="7" customFormat="1" ht="12.75">
      <c r="A76" s="94"/>
    </row>
    <row r="77" s="7" customFormat="1" ht="12.75">
      <c r="A77" s="94"/>
    </row>
    <row r="78" s="7" customFormat="1" ht="12.75">
      <c r="A78" s="94"/>
    </row>
    <row r="79" s="7" customFormat="1" ht="12.75">
      <c r="A79" s="94"/>
    </row>
    <row r="80" s="7" customFormat="1" ht="12.75">
      <c r="A80" s="94"/>
    </row>
    <row r="81" s="7" customFormat="1" ht="12.75">
      <c r="A81" s="94"/>
    </row>
    <row r="82" s="7" customFormat="1" ht="12.75">
      <c r="A82" s="94"/>
    </row>
    <row r="83" s="7" customFormat="1" ht="12.75">
      <c r="A83" s="94"/>
    </row>
    <row r="84" s="7" customFormat="1" ht="12.75">
      <c r="A84" s="94"/>
    </row>
    <row r="85" s="7" customFormat="1" ht="12.75">
      <c r="A85" s="94"/>
    </row>
    <row r="86" s="7" customFormat="1" ht="12.75">
      <c r="A86" s="94"/>
    </row>
    <row r="87" s="7" customFormat="1" ht="12.75">
      <c r="A87" s="94"/>
    </row>
    <row r="88" s="7" customFormat="1" ht="12.75">
      <c r="A88" s="94"/>
    </row>
    <row r="89" s="7" customFormat="1" ht="12.75">
      <c r="A89" s="94"/>
    </row>
    <row r="90" s="7" customFormat="1" ht="12.75">
      <c r="A90" s="94"/>
    </row>
    <row r="91" s="7" customFormat="1" ht="12.75">
      <c r="A91" s="94"/>
    </row>
    <row r="92" s="7" customFormat="1" ht="12.75">
      <c r="A92" s="94"/>
    </row>
    <row r="93" s="7" customFormat="1" ht="12.75">
      <c r="A93" s="94"/>
    </row>
    <row r="94" s="7" customFormat="1" ht="12.75">
      <c r="A94" s="94"/>
    </row>
    <row r="95" s="7" customFormat="1" ht="12.75">
      <c r="A95" s="94"/>
    </row>
    <row r="96" s="7" customFormat="1" ht="12.75">
      <c r="A96" s="94"/>
    </row>
    <row r="97" s="7" customFormat="1" ht="12.75">
      <c r="A97" s="94"/>
    </row>
    <row r="98" s="7" customFormat="1" ht="12.75">
      <c r="A98" s="94"/>
    </row>
    <row r="99" s="7" customFormat="1" ht="12.75">
      <c r="A99" s="94"/>
    </row>
    <row r="100" s="7" customFormat="1" ht="12.75">
      <c r="A100" s="94"/>
    </row>
    <row r="101" s="7" customFormat="1" ht="12.75">
      <c r="A101" s="94"/>
    </row>
    <row r="102" s="7" customFormat="1" ht="12.75">
      <c r="A102" s="94"/>
    </row>
    <row r="103" s="7" customFormat="1" ht="12.75">
      <c r="A103" s="94"/>
    </row>
    <row r="104" s="7" customFormat="1" ht="12.75">
      <c r="A104" s="94"/>
    </row>
    <row r="105" s="7" customFormat="1" ht="12.75">
      <c r="A105" s="94"/>
    </row>
    <row r="106" s="7" customFormat="1" ht="12.75">
      <c r="A106" s="94"/>
    </row>
    <row r="107" s="7" customFormat="1" ht="12.75">
      <c r="A107" s="94"/>
    </row>
    <row r="108" s="7" customFormat="1" ht="12.75">
      <c r="A108" s="94"/>
    </row>
    <row r="109" s="7" customFormat="1" ht="12.75">
      <c r="A109" s="94"/>
    </row>
    <row r="110" s="7" customFormat="1" ht="12.75">
      <c r="A110" s="94"/>
    </row>
    <row r="111" s="7" customFormat="1" ht="12.75">
      <c r="A111" s="94"/>
    </row>
    <row r="112" s="7" customFormat="1" ht="12.75">
      <c r="A112" s="94"/>
    </row>
    <row r="113" s="7" customFormat="1" ht="12.75">
      <c r="A113" s="94"/>
    </row>
    <row r="114" s="7" customFormat="1" ht="12.75">
      <c r="A114" s="94"/>
    </row>
    <row r="115" s="7" customFormat="1" ht="12.75">
      <c r="A115" s="94"/>
    </row>
    <row r="116" s="7" customFormat="1" ht="12.75">
      <c r="A116" s="94"/>
    </row>
    <row r="117" s="7" customFormat="1" ht="12.75">
      <c r="A117" s="94"/>
    </row>
    <row r="118" s="7" customFormat="1" ht="12.75">
      <c r="A118" s="94"/>
    </row>
    <row r="119" s="7" customFormat="1" ht="12.75">
      <c r="A119" s="94"/>
    </row>
    <row r="120" s="7" customFormat="1" ht="12.75">
      <c r="A120" s="94"/>
    </row>
    <row r="121" s="7" customFormat="1" ht="12.75">
      <c r="A121" s="94"/>
    </row>
    <row r="122" s="7" customFormat="1" ht="12.75">
      <c r="A122" s="94"/>
    </row>
    <row r="123" s="7" customFormat="1" ht="12.75">
      <c r="A123" s="94"/>
    </row>
    <row r="124" s="7" customFormat="1" ht="12.75">
      <c r="A124" s="94"/>
    </row>
    <row r="125" s="7" customFormat="1" ht="12.75">
      <c r="A125" s="94"/>
    </row>
    <row r="126" s="7" customFormat="1" ht="12.75">
      <c r="A126" s="94"/>
    </row>
    <row r="127" s="7" customFormat="1" ht="12.75">
      <c r="A127" s="94"/>
    </row>
    <row r="128" s="7" customFormat="1" ht="12.75">
      <c r="A128" s="94"/>
    </row>
    <row r="129" s="7" customFormat="1" ht="12.75">
      <c r="A129" s="94"/>
    </row>
    <row r="130" s="7" customFormat="1" ht="12.75">
      <c r="A130" s="94"/>
    </row>
    <row r="131" s="7" customFormat="1" ht="12.75">
      <c r="A131" s="94"/>
    </row>
    <row r="132" s="7" customFormat="1" ht="12.75">
      <c r="A132" s="94"/>
    </row>
    <row r="133" s="7" customFormat="1" ht="12.75">
      <c r="A133" s="94"/>
    </row>
    <row r="134" s="7" customFormat="1" ht="12.75">
      <c r="A134" s="94"/>
    </row>
    <row r="135" s="7" customFormat="1" ht="12.75">
      <c r="A135" s="94"/>
    </row>
    <row r="136" s="7" customFormat="1" ht="12.75">
      <c r="A136" s="94"/>
    </row>
    <row r="137" s="7" customFormat="1" ht="12.75">
      <c r="A137" s="94"/>
    </row>
    <row r="138" s="7" customFormat="1" ht="12.75">
      <c r="A138" s="94"/>
    </row>
    <row r="139" s="7" customFormat="1" ht="12.75">
      <c r="A139" s="94"/>
    </row>
    <row r="140" s="7" customFormat="1" ht="12.75">
      <c r="A140" s="94"/>
    </row>
    <row r="141" s="7" customFormat="1" ht="12.75">
      <c r="A141" s="94"/>
    </row>
    <row r="142" s="7" customFormat="1" ht="12.75">
      <c r="A142" s="94"/>
    </row>
    <row r="143" s="7" customFormat="1" ht="12.75">
      <c r="A143" s="94"/>
    </row>
    <row r="144" s="7" customFormat="1" ht="12.75">
      <c r="A144" s="94"/>
    </row>
  </sheetData>
  <sheetProtection/>
  <mergeCells count="74">
    <mergeCell ref="BH3:BL4"/>
    <mergeCell ref="BH5:BK5"/>
    <mergeCell ref="BO6:BP6"/>
    <mergeCell ref="BM3:BP5"/>
    <mergeCell ref="R6:R7"/>
    <mergeCell ref="S6:S7"/>
    <mergeCell ref="BL6:BL7"/>
    <mergeCell ref="BM6:BM7"/>
    <mergeCell ref="BN6:BN7"/>
    <mergeCell ref="BF6:BF7"/>
    <mergeCell ref="BH6:BH7"/>
    <mergeCell ref="BI6:BI7"/>
    <mergeCell ref="BJ6:BK6"/>
    <mergeCell ref="BA6:BA7"/>
    <mergeCell ref="BB6:BB7"/>
    <mergeCell ref="BC6:BD6"/>
    <mergeCell ref="BE6:BE7"/>
    <mergeCell ref="AO6:AO7"/>
    <mergeCell ref="AP6:AP7"/>
    <mergeCell ref="BG6:BG7"/>
    <mergeCell ref="AQ6:AR6"/>
    <mergeCell ref="AS6:AT6"/>
    <mergeCell ref="AU6:AV6"/>
    <mergeCell ref="AW6:AW7"/>
    <mergeCell ref="AX6:AX7"/>
    <mergeCell ref="AY6:AZ6"/>
    <mergeCell ref="AG6:AG7"/>
    <mergeCell ref="AH6:AH7"/>
    <mergeCell ref="AI6:AJ6"/>
    <mergeCell ref="AK6:AK7"/>
    <mergeCell ref="AL6:AL7"/>
    <mergeCell ref="AM6:AN6"/>
    <mergeCell ref="Y6:Y7"/>
    <mergeCell ref="Z6:Z7"/>
    <mergeCell ref="AA6:AB6"/>
    <mergeCell ref="AC6:AC7"/>
    <mergeCell ref="AD6:AD7"/>
    <mergeCell ref="AE6:AF6"/>
    <mergeCell ref="N6:N7"/>
    <mergeCell ref="O6:O7"/>
    <mergeCell ref="P6:Q6"/>
    <mergeCell ref="U6:U7"/>
    <mergeCell ref="V6:V7"/>
    <mergeCell ref="W6:X6"/>
    <mergeCell ref="T6:T7"/>
    <mergeCell ref="B6:B7"/>
    <mergeCell ref="C6:C7"/>
    <mergeCell ref="D6:E6"/>
    <mergeCell ref="F6:F7"/>
    <mergeCell ref="G6:G7"/>
    <mergeCell ref="AC3:AJ3"/>
    <mergeCell ref="H6:I6"/>
    <mergeCell ref="J6:J7"/>
    <mergeCell ref="K6:K7"/>
    <mergeCell ref="L6:M6"/>
    <mergeCell ref="BA3:BD5"/>
    <mergeCell ref="B1:X1"/>
    <mergeCell ref="B2:X2"/>
    <mergeCell ref="BE3:BG5"/>
    <mergeCell ref="AC4:AF5"/>
    <mergeCell ref="AG4:AJ5"/>
    <mergeCell ref="AK3:AN5"/>
    <mergeCell ref="N3:Q5"/>
    <mergeCell ref="R3:T5"/>
    <mergeCell ref="BM2:BO2"/>
    <mergeCell ref="A3:A7"/>
    <mergeCell ref="B3:E5"/>
    <mergeCell ref="F3:I5"/>
    <mergeCell ref="J3:M5"/>
    <mergeCell ref="U3:X5"/>
    <mergeCell ref="Y3:AB5"/>
    <mergeCell ref="AO3:AR5"/>
    <mergeCell ref="AS3:AV5"/>
    <mergeCell ref="AW3:AZ5"/>
  </mergeCells>
  <printOptions verticalCentered="1"/>
  <pageMargins left="0.3937007874015748" right="0" top="0.15748031496062992" bottom="0" header="0.15748031496062992" footer="0"/>
  <pageSetup fitToHeight="2" horizontalDpi="600" verticalDpi="600" orientation="landscape" paperSize="9" scale="73" r:id="rId1"/>
  <colBreaks count="3" manualBreakCount="3">
    <brk id="20" max="26" man="1"/>
    <brk id="36" max="26" man="1"/>
    <brk id="4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Юліана</cp:lastModifiedBy>
  <cp:lastPrinted>2019-03-13T09:05:49Z</cp:lastPrinted>
  <dcterms:created xsi:type="dcterms:W3CDTF">2017-11-17T08:56:41Z</dcterms:created>
  <dcterms:modified xsi:type="dcterms:W3CDTF">2019-04-12T13:12:13Z</dcterms:modified>
  <cp:category/>
  <cp:version/>
  <cp:contentType/>
  <cp:contentStatus/>
</cp:coreProperties>
</file>