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1\ВЕБ-САЙТ\САЙТ_Рівне\Стат_інформація_Рівне\На сайт_серпень\"/>
    </mc:Choice>
  </mc:AlternateContent>
  <bookViews>
    <workbookView xWindow="0" yWindow="0" windowWidth="19176" windowHeight="6576" tabRatio="895" activeTab="26"/>
  </bookViews>
  <sheets>
    <sheet name="1" sheetId="64" r:id="rId1"/>
    <sheet name="2" sheetId="65" r:id="rId2"/>
    <sheet name="3" sheetId="66" r:id="rId3"/>
    <sheet name="4 " sheetId="48" r:id="rId4"/>
    <sheet name="5 " sheetId="49" r:id="rId5"/>
    <sheet name="6 " sheetId="50" r:id="rId6"/>
    <sheet name="7 " sheetId="51" r:id="rId7"/>
    <sheet name="8 " sheetId="52" r:id="rId8"/>
    <sheet name="9 " sheetId="53" r:id="rId9"/>
    <sheet name="10 " sheetId="54" r:id="rId10"/>
    <sheet name="11" sheetId="55" r:id="rId11"/>
    <sheet name="12" sheetId="73" r:id="rId12"/>
    <sheet name="13" sheetId="74" r:id="rId13"/>
    <sheet name="14" sheetId="75" r:id="rId14"/>
    <sheet name="15" sheetId="76" r:id="rId15"/>
    <sheet name="16" sheetId="56" r:id="rId16"/>
    <sheet name="17" sheetId="77" r:id="rId17"/>
    <sheet name="18" sheetId="57" r:id="rId18"/>
    <sheet name="19" sheetId="58" r:id="rId19"/>
    <sheet name="20" sheetId="67" r:id="rId20"/>
    <sheet name="21" sheetId="68" r:id="rId21"/>
    <sheet name="22" sheetId="69" r:id="rId22"/>
    <sheet name="23" sheetId="70" r:id="rId23"/>
    <sheet name="24" sheetId="59" r:id="rId24"/>
    <sheet name="25" sheetId="60" r:id="rId25"/>
    <sheet name="26" sheetId="61" r:id="rId26"/>
    <sheet name="27" sheetId="78" r:id="rId27"/>
    <sheet name="28" sheetId="79" r:id="rId28"/>
    <sheet name="29" sheetId="80" r:id="rId29"/>
    <sheet name="30" sheetId="81" r:id="rId30"/>
    <sheet name="31" sheetId="82" r:id="rId31"/>
    <sheet name="32" sheetId="62" r:id="rId32"/>
    <sheet name="33" sheetId="63" r:id="rId33"/>
    <sheet name="34" sheetId="71" r:id="rId34"/>
    <sheet name="35" sheetId="72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0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'34'!$B$1:$B$51</definedName>
    <definedName name="_xlnm._FilterDatabase" localSheetId="34" hidden="1">'35'!$B$1:$B$51</definedName>
    <definedName name="_xlnm._FilterDatabase" localSheetId="6" hidden="1">'7 '!$B$1:$B$53</definedName>
    <definedName name="_xlnm._FilterDatabase" localSheetId="7" hidden="1">'8 '!$F$1:$F$148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1">'[1]Sheet1 (3)'!#REF!</definedName>
    <definedName name="date.e" localSheetId="19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'[1]Sheet1 (3)'!#REF!</definedName>
    <definedName name="date.e" localSheetId="27">'[3]Sheet1 (3)'!#REF!</definedName>
    <definedName name="date.e" localSheetId="28">'[1]Sheet1 (3)'!#REF!</definedName>
    <definedName name="date.e" localSheetId="2">'[1]Sheet1 (3)'!#REF!</definedName>
    <definedName name="date.e" localSheetId="29">'[1]Sheet1 (3)'!#REF!</definedName>
    <definedName name="date.e" localSheetId="30">'[1]Sheet1 (3)'!#REF!</definedName>
    <definedName name="date.e" localSheetId="31">'[3]Sheet1 (3)'!#REF!</definedName>
    <definedName name="date.e" localSheetId="32">'[3]Sheet1 (3)'!#REF!</definedName>
    <definedName name="date.e" localSheetId="33">'[1]Sheet1 (3)'!#REF!</definedName>
    <definedName name="date.e" localSheetId="34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'[1]Sheet1 (3)'!#REF!</definedName>
    <definedName name="date.e" localSheetId="7">'[1]Sheet1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">#REF!</definedName>
    <definedName name="date_b" localSheetId="19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1">'[1]Sheet1 (2)'!#REF!</definedName>
    <definedName name="date_e" localSheetId="19">'[1]Sheet1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'[1]Sheet1 (2)'!#REF!</definedName>
    <definedName name="date_e" localSheetId="27">'[3]Sheet1 (2)'!#REF!</definedName>
    <definedName name="date_e" localSheetId="28">'[1]Sheet1 (2)'!#REF!</definedName>
    <definedName name="date_e" localSheetId="2">'[1]Sheet1 (2)'!#REF!</definedName>
    <definedName name="date_e" localSheetId="29">'[1]Sheet1 (2)'!#REF!</definedName>
    <definedName name="date_e" localSheetId="30">'[1]Sheet1 (2)'!#REF!</definedName>
    <definedName name="date_e" localSheetId="31">'[3]Sheet1 (2)'!#REF!</definedName>
    <definedName name="date_e" localSheetId="32">'[3]Sheet1 (2)'!#REF!</definedName>
    <definedName name="date_e" localSheetId="33">'[1]Sheet1 (2)'!#REF!</definedName>
    <definedName name="date_e" localSheetId="34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'[1]Sheet1 (2)'!#REF!</definedName>
    <definedName name="date_e" localSheetId="7">'[1]Sheet1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[6]Sheet3!$A$3</definedName>
    <definedName name="hjj" localSheetId="18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[6]Sheet3!$A$3</definedName>
    <definedName name="hjj" localSheetId="7">[6]Sheet3!$A$3</definedName>
    <definedName name="hjj" localSheetId="8">[4]Sheet3!$A$3</definedName>
    <definedName name="hjj">[7]Sheet3!$A$3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">#REF!</definedName>
    <definedName name="hl_0" localSheetId="19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">#REF!</definedName>
    <definedName name="hn_0" localSheetId="19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jkddft">#REF!</definedName>
    <definedName name="jklopoi">'[3]Sheet1 (2)'!#REF!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1">'[1]Sheet1 (2)'!#REF!</definedName>
    <definedName name="lcz" localSheetId="19">'[1]Sheet1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'[1]Sheet1 (2)'!#REF!</definedName>
    <definedName name="lcz" localSheetId="27">'[3]Sheet1 (2)'!#REF!</definedName>
    <definedName name="lcz" localSheetId="28">'[1]Sheet1 (2)'!#REF!</definedName>
    <definedName name="lcz" localSheetId="2">'[1]Sheet1 (2)'!#REF!</definedName>
    <definedName name="lcz" localSheetId="29">'[1]Sheet1 (2)'!#REF!</definedName>
    <definedName name="lcz" localSheetId="30">'[1]Sheet1 (2)'!#REF!</definedName>
    <definedName name="lcz" localSheetId="31">'[3]Sheet1 (2)'!#REF!</definedName>
    <definedName name="lcz" localSheetId="32">'[3]Sheet1 (2)'!#REF!</definedName>
    <definedName name="lcz" localSheetId="33">'[1]Sheet1 (2)'!#REF!</definedName>
    <definedName name="lcz" localSheetId="34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'[1]Sheet1 (2)'!#REF!</definedName>
    <definedName name="lcz" localSheetId="7">'[1]Sheet1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">#REF!</definedName>
    <definedName name="name_cz" localSheetId="19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">#REF!</definedName>
    <definedName name="pyear" localSheetId="19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rdate">#REF!</definedName>
    <definedName name="rto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ty_0">#REF!</definedName>
    <definedName name="uiop">'[13]17'!#REF!</definedName>
    <definedName name="vghjnk">#REF!</definedName>
    <definedName name="wer">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zs">#REF!</definedName>
    <definedName name="А1">#REF!</definedName>
    <definedName name="А4">#REF!</definedName>
    <definedName name="А5">#REF!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1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8">#REF!</definedName>
    <definedName name="апр" localSheetId="2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пра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8">#REF!</definedName>
    <definedName name="дфтф" localSheetId="2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ен">'[1]Sheet1 (2)'!#REF!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ен">#REF!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8">#REF!</definedName>
    <definedName name="лпдаж" localSheetId="2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нк">'[2]Sheet1 (2)'!#REF!</definedName>
    <definedName name="_xlnm.Print_Area" localSheetId="9">'10 '!$A$1:$I$27</definedName>
    <definedName name="_xlnm.Print_Area" localSheetId="10">'11'!$A$1:$G$29</definedName>
    <definedName name="_xlnm.Print_Area" localSheetId="11">'12'!$A$1:$I$29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'2'!$A$1:$F$29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'34'!$A$1:$D$55</definedName>
    <definedName name="_xlnm.Print_Area" localSheetId="34">'35'!$A$1:$D$55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'!$A$1:$G$147</definedName>
    <definedName name="_xlnm.Print_Area" localSheetId="8">'9 '!$A$1:$G$26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1">'[1]Sheet1 (3)'!#REF!</definedName>
    <definedName name="олд" localSheetId="19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8">'[1]Sheet1 (3)'!#REF!</definedName>
    <definedName name="олд" localSheetId="2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2">'[1]Sheet1 (3)'!#REF!</definedName>
    <definedName name="олд" localSheetId="33">'[1]Sheet1 (3)'!#REF!</definedName>
    <definedName name="олд" localSheetId="34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лолол">#REF!</definedName>
    <definedName name="оо">'[1]Sheet1 (2)'!#REF!</definedName>
    <definedName name="оплад" localSheetId="0">'[2]Sheet1 (2)'!#REF!</definedName>
    <definedName name="оплад" localSheetId="9">'[2]Sheet1 (2)'!#REF!</definedName>
    <definedName name="оплад" localSheetId="10">'[2]Sheet1 (2)'!#REF!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15">'[2]Sheet1 (2)'!#REF!</definedName>
    <definedName name="оплад" localSheetId="16">'[2]Sheet1 (2)'!#REF!</definedName>
    <definedName name="оплад" localSheetId="17">'[2]Sheet1 (2)'!#REF!</definedName>
    <definedName name="оплад" localSheetId="18">'[2]Sheet1 (2)'!#REF!</definedName>
    <definedName name="оплад" localSheetId="1">'[2]Sheet1 (2)'!#REF!</definedName>
    <definedName name="оплад" localSheetId="19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3">'[2]Sheet1 (2)'!#REF!</definedName>
    <definedName name="оплад" localSheetId="24">'[2]Sheet1 (2)'!#REF!</definedName>
    <definedName name="оплад" localSheetId="25">'[2]Sheet1 (2)'!#REF!</definedName>
    <definedName name="оплад" localSheetId="28">'[2]Sheet1 (2)'!#REF!</definedName>
    <definedName name="оплад" localSheetId="2">'[2]Sheet1 (2)'!#REF!</definedName>
    <definedName name="оплад" localSheetId="29">'[2]Sheet1 (2)'!#REF!</definedName>
    <definedName name="оплад" localSheetId="30">'[2]Sheet1 (2)'!#REF!</definedName>
    <definedName name="оплад" localSheetId="31">'[2]Sheet1 (2)'!#REF!</definedName>
    <definedName name="оплад" localSheetId="32">'[2]Sheet1 (2)'!#REF!</definedName>
    <definedName name="оплад" localSheetId="33">'[2]Sheet1 (2)'!#REF!</definedName>
    <definedName name="оплад" localSheetId="34">'[2]Sheet1 (2)'!#REF!</definedName>
    <definedName name="оплад" localSheetId="3">'[2]Sheet1 (2)'!#REF!</definedName>
    <definedName name="оплад" localSheetId="4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оцз">'[3]Sheet1 (2)'!#REF!</definedName>
    <definedName name="паовжф" localSheetId="0">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0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8">#REF!</definedName>
    <definedName name="пар" localSheetId="2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0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8">#REF!</definedName>
    <definedName name="плдаж" localSheetId="2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0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">#REF!</definedName>
    <definedName name="плдажп" localSheetId="19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8">#REF!</definedName>
    <definedName name="плдажп" localSheetId="2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0">'[2]Sheet1 (3)'!#REF!</definedName>
    <definedName name="праовл" localSheetId="9">'[2]Sheet1 (3)'!#REF!</definedName>
    <definedName name="праовл" localSheetId="10">'[2]Sheet1 (3)'!#REF!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15">'[2]Sheet1 (3)'!#REF!</definedName>
    <definedName name="праовл" localSheetId="16">'[2]Sheet1 (3)'!#REF!</definedName>
    <definedName name="праовл" localSheetId="17">'[2]Sheet1 (3)'!#REF!</definedName>
    <definedName name="праовл" localSheetId="18">'[2]Sheet1 (3)'!#REF!</definedName>
    <definedName name="праовл" localSheetId="1">'[2]Sheet1 (3)'!#REF!</definedName>
    <definedName name="праовл" localSheetId="19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3">'[2]Sheet1 (3)'!#REF!</definedName>
    <definedName name="праовл" localSheetId="24">'[2]Sheet1 (3)'!#REF!</definedName>
    <definedName name="праовл" localSheetId="25">'[2]Sheet1 (3)'!#REF!</definedName>
    <definedName name="праовл" localSheetId="28">'[2]Sheet1 (3)'!#REF!</definedName>
    <definedName name="праовл" localSheetId="2">'[2]Sheet1 (3)'!#REF!</definedName>
    <definedName name="праовл" localSheetId="29">'[2]Sheet1 (3)'!#REF!</definedName>
    <definedName name="праовл" localSheetId="30">'[2]Sheet1 (3)'!#REF!</definedName>
    <definedName name="праовл" localSheetId="31">'[2]Sheet1 (3)'!#REF!</definedName>
    <definedName name="праовл" localSheetId="32">'[2]Sheet1 (3)'!#REF!</definedName>
    <definedName name="праовл" localSheetId="33">'[2]Sheet1 (3)'!#REF!</definedName>
    <definedName name="праовл" localSheetId="34">'[2]Sheet1 (3)'!#REF!</definedName>
    <definedName name="праовл" localSheetId="3">'[2]Sheet1 (3)'!#REF!</definedName>
    <definedName name="праовл" localSheetId="4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">'[2]Sheet1 (2)'!#REF!</definedName>
    <definedName name="проавлф" localSheetId="0">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">'[1]Sheet1 (2)'!#REF!</definedName>
    <definedName name="рпа" localSheetId="0">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8">#REF!</definedName>
    <definedName name="рпа" localSheetId="2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>'[2]Sheet1 (2)'!#REF!</definedName>
    <definedName name="рррр" localSheetId="9">'[2]Sheet1 (2)'!#REF!</definedName>
    <definedName name="рррр" localSheetId="10">'[2]Sheet1 (2)'!#REF!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15">'[2]Sheet1 (2)'!#REF!</definedName>
    <definedName name="рррр" localSheetId="16">'[2]Sheet1 (2)'!#REF!</definedName>
    <definedName name="рррр" localSheetId="17">'[2]Sheet1 (2)'!#REF!</definedName>
    <definedName name="рррр" localSheetId="18">'[2]Sheet1 (2)'!#REF!</definedName>
    <definedName name="рррр" localSheetId="1">'[2]Sheet1 (2)'!#REF!</definedName>
    <definedName name="рррр" localSheetId="19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3">'[2]Sheet1 (2)'!#REF!</definedName>
    <definedName name="рррр" localSheetId="24">'[2]Sheet1 (2)'!#REF!</definedName>
    <definedName name="рррр" localSheetId="25">'[2]Sheet1 (2)'!#REF!</definedName>
    <definedName name="рррр" localSheetId="28">'[2]Sheet1 (2)'!#REF!</definedName>
    <definedName name="рррр" localSheetId="2">'[2]Sheet1 (2)'!#REF!</definedName>
    <definedName name="рррр" localSheetId="29">'[2]Sheet1 (2)'!#REF!</definedName>
    <definedName name="рррр" localSheetId="30">'[2]Sheet1 (2)'!#REF!</definedName>
    <definedName name="рррр" localSheetId="31">'[2]Sheet1 (2)'!#REF!</definedName>
    <definedName name="рррр" localSheetId="32">'[2]Sheet1 (2)'!#REF!</definedName>
    <definedName name="рррр" localSheetId="33">'[2]Sheet1 (2)'!#REF!</definedName>
    <definedName name="рррр" localSheetId="34">'[2]Sheet1 (2)'!#REF!</definedName>
    <definedName name="рррр" localSheetId="3">'[2]Sheet1 (2)'!#REF!</definedName>
    <definedName name="рррр" localSheetId="4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0">'[1]Sheet1 (3)'!#REF!</definedName>
    <definedName name="ррррау" localSheetId="9">'[1]Sheet1 (3)'!#REF!</definedName>
    <definedName name="ррррау" localSheetId="10">'[1]Sheet1 (3)'!#REF!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15">'[1]Sheet1 (3)'!#REF!</definedName>
    <definedName name="ррррау" localSheetId="16">'[1]Sheet1 (3)'!#REF!</definedName>
    <definedName name="ррррау" localSheetId="17">'[1]Sheet1 (3)'!#REF!</definedName>
    <definedName name="ррррау" localSheetId="18">'[1]Sheet1 (3)'!#REF!</definedName>
    <definedName name="ррррау" localSheetId="1">'[1]Sheet1 (3)'!#REF!</definedName>
    <definedName name="ррррау" localSheetId="19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3">'[1]Sheet1 (3)'!#REF!</definedName>
    <definedName name="ррррау" localSheetId="24">'[1]Sheet1 (3)'!#REF!</definedName>
    <definedName name="ррррау" localSheetId="25">'[1]Sheet1 (3)'!#REF!</definedName>
    <definedName name="ррррау" localSheetId="28">'[1]Sheet1 (3)'!#REF!</definedName>
    <definedName name="ррррау" localSheetId="2">'[1]Sheet1 (3)'!#REF!</definedName>
    <definedName name="ррррау" localSheetId="29">'[1]Sheet1 (3)'!#REF!</definedName>
    <definedName name="ррррау" localSheetId="30">'[1]Sheet1 (3)'!#REF!</definedName>
    <definedName name="ррррау" localSheetId="31">'[1]Sheet1 (3)'!#REF!</definedName>
    <definedName name="ррррау" localSheetId="32">'[1]Sheet1 (3)'!#REF!</definedName>
    <definedName name="ррррау" localSheetId="33">'[1]Sheet1 (3)'!#REF!</definedName>
    <definedName name="ррррау" localSheetId="34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7">[10]Sheet3!$A$2</definedName>
    <definedName name="ц" localSheetId="18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6">[10]Sheet3!$A$2</definedName>
    <definedName name="ц" localSheetId="7">[10]Sheet3!$A$2</definedName>
    <definedName name="ц" localSheetId="8">[8]Sheet3!$A$2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11" i="78" l="1"/>
  <c r="E28" i="78" l="1"/>
  <c r="D28" i="78"/>
  <c r="E27" i="78"/>
  <c r="D27" i="78"/>
  <c r="E26" i="78"/>
  <c r="D26" i="78"/>
  <c r="E25" i="78"/>
  <c r="D25" i="78"/>
  <c r="E24" i="78"/>
  <c r="D24" i="78"/>
  <c r="E19" i="78"/>
  <c r="D19" i="78"/>
  <c r="E18" i="78"/>
  <c r="D18" i="78"/>
  <c r="E17" i="78"/>
  <c r="D17" i="78"/>
  <c r="E16" i="78"/>
  <c r="D16" i="78"/>
  <c r="E15" i="78"/>
  <c r="D15" i="78"/>
  <c r="E14" i="64" l="1"/>
  <c r="E15" i="64"/>
  <c r="E16" i="64"/>
  <c r="E17" i="64"/>
  <c r="E22" i="64"/>
  <c r="E23" i="64"/>
  <c r="E25" i="64"/>
  <c r="E26" i="64"/>
  <c r="E12" i="65"/>
  <c r="E16" i="65"/>
  <c r="E19" i="65"/>
  <c r="E22" i="65"/>
  <c r="E26" i="65"/>
  <c r="E12" i="66"/>
  <c r="E14" i="66"/>
  <c r="E15" i="66"/>
  <c r="E17" i="66"/>
  <c r="E18" i="66"/>
  <c r="E11" i="64"/>
  <c r="D9" i="60"/>
  <c r="G97" i="52"/>
  <c r="D97" i="52"/>
  <c r="G14" i="49"/>
  <c r="F18" i="66"/>
  <c r="F17" i="66"/>
  <c r="F16" i="66"/>
  <c r="F15" i="66"/>
  <c r="F14" i="66"/>
  <c r="F13" i="66"/>
  <c r="F12" i="66"/>
  <c r="F11" i="66"/>
  <c r="F10" i="66"/>
  <c r="D8" i="66"/>
  <c r="E8" i="66" s="1"/>
  <c r="C8" i="66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E10" i="65"/>
  <c r="D8" i="65"/>
  <c r="C8" i="65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D10" i="64"/>
  <c r="C10" i="64"/>
  <c r="F10" i="64" s="1"/>
  <c r="F8" i="66"/>
  <c r="E8" i="65"/>
  <c r="F8" i="65"/>
  <c r="D16" i="60"/>
  <c r="D30" i="60"/>
  <c r="D26" i="49"/>
  <c r="D25" i="60"/>
  <c r="D8" i="55"/>
  <c r="G8" i="55"/>
  <c r="G94" i="52"/>
  <c r="G95" i="52"/>
  <c r="G96" i="52"/>
  <c r="G98" i="52"/>
  <c r="G99" i="52"/>
  <c r="D94" i="52"/>
  <c r="D95" i="52"/>
  <c r="D96" i="52"/>
  <c r="D98" i="52"/>
  <c r="D99" i="52"/>
  <c r="D29" i="60"/>
  <c r="D15" i="60"/>
  <c r="D22" i="49"/>
  <c r="D17" i="61"/>
  <c r="D16" i="61"/>
  <c r="D15" i="61"/>
  <c r="D14" i="61"/>
  <c r="D13" i="61"/>
  <c r="D12" i="61"/>
  <c r="D11" i="61"/>
  <c r="D10" i="61"/>
  <c r="D9" i="61"/>
  <c r="D7" i="61"/>
  <c r="D31" i="60"/>
  <c r="D27" i="60"/>
  <c r="D26" i="60"/>
  <c r="D23" i="60"/>
  <c r="D21" i="60"/>
  <c r="D20" i="60"/>
  <c r="D18" i="60"/>
  <c r="D17" i="60"/>
  <c r="D14" i="60"/>
  <c r="D12" i="60"/>
  <c r="D11" i="60"/>
  <c r="D8" i="60"/>
  <c r="C7" i="60"/>
  <c r="B7" i="60"/>
  <c r="D7" i="60" s="1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B7" i="59"/>
  <c r="D7" i="59" s="1"/>
  <c r="G151" i="58"/>
  <c r="D151" i="58"/>
  <c r="G150" i="58"/>
  <c r="D150" i="58"/>
  <c r="G149" i="58"/>
  <c r="D149" i="58"/>
  <c r="G148" i="58"/>
  <c r="D148" i="58"/>
  <c r="G147" i="58"/>
  <c r="D147" i="58"/>
  <c r="G146" i="58"/>
  <c r="D146" i="58"/>
  <c r="G145" i="58"/>
  <c r="D145" i="58"/>
  <c r="G144" i="58"/>
  <c r="D144" i="58"/>
  <c r="G143" i="58"/>
  <c r="D143" i="58"/>
  <c r="G142" i="58"/>
  <c r="D142" i="58"/>
  <c r="G141" i="58"/>
  <c r="D141" i="58"/>
  <c r="G140" i="58"/>
  <c r="D140" i="58"/>
  <c r="G139" i="58"/>
  <c r="D139" i="58"/>
  <c r="G138" i="58"/>
  <c r="D138" i="58"/>
  <c r="G137" i="58"/>
  <c r="D137" i="58"/>
  <c r="G135" i="58"/>
  <c r="D135" i="58"/>
  <c r="G134" i="58"/>
  <c r="D134" i="58"/>
  <c r="G133" i="58"/>
  <c r="D133" i="58"/>
  <c r="G132" i="58"/>
  <c r="D132" i="58"/>
  <c r="G131" i="58"/>
  <c r="D131" i="58"/>
  <c r="G130" i="58"/>
  <c r="D130" i="58"/>
  <c r="G129" i="58"/>
  <c r="D129" i="58"/>
  <c r="G128" i="58"/>
  <c r="D128" i="58"/>
  <c r="G127" i="58"/>
  <c r="D127" i="58"/>
  <c r="G126" i="58"/>
  <c r="D126" i="58"/>
  <c r="G125" i="58"/>
  <c r="D125" i="58"/>
  <c r="G124" i="58"/>
  <c r="D124" i="58"/>
  <c r="G123" i="58"/>
  <c r="D123" i="58"/>
  <c r="G122" i="58"/>
  <c r="D122" i="58"/>
  <c r="G121" i="58"/>
  <c r="D121" i="58"/>
  <c r="G119" i="58"/>
  <c r="D119" i="58"/>
  <c r="G118" i="58"/>
  <c r="D118" i="58"/>
  <c r="G117" i="58"/>
  <c r="D117" i="58"/>
  <c r="G116" i="58"/>
  <c r="D116" i="58"/>
  <c r="G115" i="58"/>
  <c r="D115" i="58"/>
  <c r="G114" i="58"/>
  <c r="D114" i="58"/>
  <c r="G113" i="58"/>
  <c r="D113" i="58"/>
  <c r="G112" i="58"/>
  <c r="D112" i="58"/>
  <c r="G111" i="58"/>
  <c r="D111" i="58"/>
  <c r="G110" i="58"/>
  <c r="D110" i="58"/>
  <c r="G109" i="58"/>
  <c r="D109" i="58"/>
  <c r="G108" i="58"/>
  <c r="D108" i="58"/>
  <c r="G107" i="58"/>
  <c r="D107" i="58"/>
  <c r="G106" i="58"/>
  <c r="D106" i="58"/>
  <c r="G105" i="58"/>
  <c r="D105" i="58"/>
  <c r="G103" i="58"/>
  <c r="D103" i="58"/>
  <c r="G102" i="58"/>
  <c r="D102" i="58"/>
  <c r="G101" i="58"/>
  <c r="D101" i="58"/>
  <c r="G100" i="58"/>
  <c r="D100" i="58"/>
  <c r="G99" i="58"/>
  <c r="D99" i="58"/>
  <c r="G98" i="58"/>
  <c r="D98" i="58"/>
  <c r="G97" i="58"/>
  <c r="D97" i="58"/>
  <c r="G96" i="58"/>
  <c r="D96" i="58"/>
  <c r="G95" i="58"/>
  <c r="D95" i="58"/>
  <c r="G94" i="58"/>
  <c r="D94" i="58"/>
  <c r="G93" i="58"/>
  <c r="D93" i="58"/>
  <c r="G92" i="58"/>
  <c r="D92" i="58"/>
  <c r="G91" i="58"/>
  <c r="D91" i="58"/>
  <c r="G90" i="58"/>
  <c r="D90" i="58"/>
  <c r="G89" i="58"/>
  <c r="D89" i="58"/>
  <c r="G87" i="58"/>
  <c r="D87" i="58"/>
  <c r="G86" i="58"/>
  <c r="D86" i="58"/>
  <c r="G85" i="58"/>
  <c r="D85" i="58"/>
  <c r="G84" i="58"/>
  <c r="D84" i="58"/>
  <c r="G83" i="58"/>
  <c r="D83" i="58"/>
  <c r="G82" i="58"/>
  <c r="D82" i="58"/>
  <c r="G81" i="58"/>
  <c r="D81" i="58"/>
  <c r="G80" i="58"/>
  <c r="D80" i="58"/>
  <c r="G79" i="58"/>
  <c r="D79" i="58"/>
  <c r="G78" i="58"/>
  <c r="D78" i="58"/>
  <c r="G77" i="58"/>
  <c r="D77" i="58"/>
  <c r="G76" i="58"/>
  <c r="D76" i="58"/>
  <c r="G75" i="58"/>
  <c r="D75" i="58"/>
  <c r="G74" i="58"/>
  <c r="D74" i="58"/>
  <c r="G73" i="58"/>
  <c r="D73" i="58"/>
  <c r="G71" i="58"/>
  <c r="D71" i="58"/>
  <c r="G70" i="58"/>
  <c r="D70" i="58"/>
  <c r="G69" i="58"/>
  <c r="D69" i="58"/>
  <c r="G68" i="58"/>
  <c r="D68" i="58"/>
  <c r="G67" i="58"/>
  <c r="D67" i="58"/>
  <c r="G66" i="58"/>
  <c r="D66" i="58"/>
  <c r="G65" i="58"/>
  <c r="D65" i="58"/>
  <c r="G64" i="58"/>
  <c r="D64" i="58"/>
  <c r="G63" i="58"/>
  <c r="D63" i="58"/>
  <c r="G62" i="58"/>
  <c r="D62" i="58"/>
  <c r="G61" i="58"/>
  <c r="D61" i="58"/>
  <c r="G60" i="58"/>
  <c r="D60" i="58"/>
  <c r="G59" i="58"/>
  <c r="D59" i="58"/>
  <c r="G58" i="58"/>
  <c r="D58" i="58"/>
  <c r="G57" i="58"/>
  <c r="D57" i="58"/>
  <c r="G55" i="58"/>
  <c r="D55" i="58"/>
  <c r="G54" i="58"/>
  <c r="D54" i="58"/>
  <c r="G53" i="58"/>
  <c r="D53" i="58"/>
  <c r="G52" i="58"/>
  <c r="D52" i="58"/>
  <c r="G51" i="58"/>
  <c r="D51" i="58"/>
  <c r="G50" i="58"/>
  <c r="D50" i="58"/>
  <c r="G49" i="58"/>
  <c r="D49" i="58"/>
  <c r="G48" i="58"/>
  <c r="D48" i="58"/>
  <c r="G47" i="58"/>
  <c r="D47" i="58"/>
  <c r="G46" i="58"/>
  <c r="D46" i="58"/>
  <c r="G45" i="58"/>
  <c r="D45" i="58"/>
  <c r="G44" i="58"/>
  <c r="D44" i="58"/>
  <c r="G43" i="58"/>
  <c r="D43" i="58"/>
  <c r="G42" i="58"/>
  <c r="D42" i="58"/>
  <c r="G41" i="58"/>
  <c r="D41" i="58"/>
  <c r="G39" i="58"/>
  <c r="D39" i="58"/>
  <c r="G38" i="58"/>
  <c r="D38" i="58"/>
  <c r="G37" i="58"/>
  <c r="D37" i="58"/>
  <c r="G36" i="58"/>
  <c r="D36" i="58"/>
  <c r="G35" i="58"/>
  <c r="D35" i="58"/>
  <c r="G34" i="58"/>
  <c r="D34" i="58"/>
  <c r="G33" i="58"/>
  <c r="D33" i="58"/>
  <c r="G32" i="58"/>
  <c r="D32" i="58"/>
  <c r="G31" i="58"/>
  <c r="D31" i="58"/>
  <c r="G30" i="58"/>
  <c r="D30" i="58"/>
  <c r="G29" i="58"/>
  <c r="D29" i="58"/>
  <c r="G28" i="58"/>
  <c r="D28" i="58"/>
  <c r="G27" i="58"/>
  <c r="D27" i="58"/>
  <c r="G26" i="58"/>
  <c r="D26" i="58"/>
  <c r="G25" i="58"/>
  <c r="D25" i="58"/>
  <c r="G23" i="58"/>
  <c r="D23" i="58"/>
  <c r="G22" i="58"/>
  <c r="D22" i="58"/>
  <c r="G21" i="58"/>
  <c r="D21" i="58"/>
  <c r="G20" i="58"/>
  <c r="D20" i="58"/>
  <c r="G19" i="58"/>
  <c r="D19" i="58"/>
  <c r="G18" i="58"/>
  <c r="D18" i="58"/>
  <c r="G17" i="58"/>
  <c r="D17" i="58"/>
  <c r="G16" i="58"/>
  <c r="D16" i="58"/>
  <c r="G15" i="58"/>
  <c r="D15" i="58"/>
  <c r="G14" i="58"/>
  <c r="D14" i="58"/>
  <c r="G13" i="58"/>
  <c r="D13" i="58"/>
  <c r="G12" i="58"/>
  <c r="D12" i="58"/>
  <c r="G11" i="58"/>
  <c r="D11" i="58"/>
  <c r="G10" i="58"/>
  <c r="D10" i="58"/>
  <c r="G9" i="58"/>
  <c r="D9" i="58"/>
  <c r="H57" i="57"/>
  <c r="E57" i="57"/>
  <c r="H56" i="57"/>
  <c r="E56" i="57"/>
  <c r="H55" i="57"/>
  <c r="E55" i="57"/>
  <c r="H54" i="57"/>
  <c r="E54" i="57"/>
  <c r="H53" i="57"/>
  <c r="E53" i="57"/>
  <c r="H52" i="57"/>
  <c r="E52" i="57"/>
  <c r="H51" i="57"/>
  <c r="E51" i="57"/>
  <c r="H50" i="57"/>
  <c r="E50" i="57"/>
  <c r="H49" i="57"/>
  <c r="E49" i="57"/>
  <c r="H48" i="57"/>
  <c r="E48" i="57"/>
  <c r="H47" i="57"/>
  <c r="E47" i="57"/>
  <c r="H46" i="57"/>
  <c r="E46" i="57"/>
  <c r="H45" i="57"/>
  <c r="E45" i="57"/>
  <c r="H44" i="57"/>
  <c r="E44" i="57"/>
  <c r="H43" i="57"/>
  <c r="E43" i="57"/>
  <c r="H42" i="57"/>
  <c r="E42" i="57"/>
  <c r="H41" i="57"/>
  <c r="E41" i="57"/>
  <c r="H40" i="57"/>
  <c r="E40" i="57"/>
  <c r="H39" i="57"/>
  <c r="E39" i="57"/>
  <c r="H38" i="57"/>
  <c r="E38" i="57"/>
  <c r="H37" i="57"/>
  <c r="E37" i="57"/>
  <c r="H36" i="57"/>
  <c r="E36" i="57"/>
  <c r="H35" i="57"/>
  <c r="E35" i="57"/>
  <c r="H34" i="57"/>
  <c r="E34" i="57"/>
  <c r="H33" i="57"/>
  <c r="E33" i="57"/>
  <c r="H32" i="57"/>
  <c r="E32" i="57"/>
  <c r="H31" i="57"/>
  <c r="E31" i="57"/>
  <c r="H30" i="57"/>
  <c r="E30" i="57"/>
  <c r="H29" i="57"/>
  <c r="E29" i="57"/>
  <c r="H28" i="57"/>
  <c r="E28" i="57"/>
  <c r="H27" i="57"/>
  <c r="E27" i="57"/>
  <c r="H26" i="57"/>
  <c r="E26" i="57"/>
  <c r="H25" i="57"/>
  <c r="E25" i="57"/>
  <c r="H24" i="57"/>
  <c r="E24" i="57"/>
  <c r="H23" i="57"/>
  <c r="E23" i="57"/>
  <c r="H22" i="57"/>
  <c r="E22" i="57"/>
  <c r="H21" i="57"/>
  <c r="E21" i="57"/>
  <c r="H20" i="57"/>
  <c r="E20" i="57"/>
  <c r="H19" i="57"/>
  <c r="E19" i="57"/>
  <c r="H18" i="57"/>
  <c r="E18" i="57"/>
  <c r="H17" i="57"/>
  <c r="E17" i="57"/>
  <c r="H16" i="57"/>
  <c r="E16" i="57"/>
  <c r="H15" i="57"/>
  <c r="E15" i="57"/>
  <c r="H14" i="57"/>
  <c r="E14" i="57"/>
  <c r="H13" i="57"/>
  <c r="E13" i="57"/>
  <c r="H12" i="57"/>
  <c r="E12" i="57"/>
  <c r="H11" i="57"/>
  <c r="E11" i="57"/>
  <c r="H10" i="57"/>
  <c r="E10" i="57"/>
  <c r="H9" i="57"/>
  <c r="E9" i="57"/>
  <c r="H8" i="57"/>
  <c r="E8" i="57"/>
  <c r="G15" i="56"/>
  <c r="D15" i="56"/>
  <c r="G14" i="56"/>
  <c r="D14" i="56"/>
  <c r="G13" i="56"/>
  <c r="D13" i="56"/>
  <c r="G12" i="56"/>
  <c r="D12" i="56"/>
  <c r="G11" i="56"/>
  <c r="D11" i="56"/>
  <c r="G10" i="56"/>
  <c r="D10" i="56"/>
  <c r="G9" i="56"/>
  <c r="D9" i="56"/>
  <c r="G8" i="56"/>
  <c r="D8" i="56"/>
  <c r="G7" i="56"/>
  <c r="D7" i="56"/>
  <c r="G5" i="56"/>
  <c r="D5" i="56"/>
  <c r="G29" i="55"/>
  <c r="D29" i="55"/>
  <c r="G28" i="55"/>
  <c r="D28" i="55"/>
  <c r="G27" i="55"/>
  <c r="D27" i="55"/>
  <c r="G26" i="55"/>
  <c r="D26" i="55"/>
  <c r="G25" i="55"/>
  <c r="D25" i="55"/>
  <c r="G24" i="55"/>
  <c r="D24" i="55"/>
  <c r="G23" i="55"/>
  <c r="D23" i="55"/>
  <c r="G22" i="55"/>
  <c r="D22" i="55"/>
  <c r="G21" i="55"/>
  <c r="D21" i="55"/>
  <c r="G20" i="55"/>
  <c r="D20" i="55"/>
  <c r="G19" i="55"/>
  <c r="D19" i="55"/>
  <c r="G18" i="55"/>
  <c r="D18" i="55"/>
  <c r="G17" i="55"/>
  <c r="D17" i="55"/>
  <c r="G16" i="55"/>
  <c r="D16" i="55"/>
  <c r="G15" i="55"/>
  <c r="D15" i="55"/>
  <c r="G14" i="55"/>
  <c r="D14" i="55"/>
  <c r="G13" i="55"/>
  <c r="D13" i="55"/>
  <c r="G12" i="55"/>
  <c r="D12" i="55"/>
  <c r="G11" i="55"/>
  <c r="D11" i="55"/>
  <c r="G10" i="55"/>
  <c r="D10" i="55"/>
  <c r="G9" i="55"/>
  <c r="D9" i="55"/>
  <c r="G7" i="55"/>
  <c r="D7" i="55"/>
  <c r="G6" i="55"/>
  <c r="D6" i="55"/>
  <c r="F5" i="55"/>
  <c r="G5" i="55" s="1"/>
  <c r="E5" i="55"/>
  <c r="C5" i="55"/>
  <c r="B5" i="55"/>
  <c r="D5" i="55"/>
  <c r="G26" i="53"/>
  <c r="D26" i="53"/>
  <c r="G25" i="53"/>
  <c r="D25" i="53"/>
  <c r="G24" i="53"/>
  <c r="D24" i="53"/>
  <c r="G23" i="53"/>
  <c r="D23" i="53"/>
  <c r="G22" i="53"/>
  <c r="D22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F6" i="53"/>
  <c r="G6" i="53"/>
  <c r="C6" i="53"/>
  <c r="D6" i="53" s="1"/>
  <c r="G5" i="53"/>
  <c r="D5" i="53"/>
  <c r="G147" i="52"/>
  <c r="D147" i="52"/>
  <c r="G146" i="52"/>
  <c r="D146" i="52"/>
  <c r="G145" i="52"/>
  <c r="D145" i="52"/>
  <c r="G144" i="52"/>
  <c r="D144" i="52"/>
  <c r="G143" i="52"/>
  <c r="D143" i="52"/>
  <c r="G142" i="52"/>
  <c r="D142" i="52"/>
  <c r="G141" i="52"/>
  <c r="D141" i="52"/>
  <c r="G140" i="52"/>
  <c r="D140" i="52"/>
  <c r="G139" i="52"/>
  <c r="D139" i="52"/>
  <c r="G138" i="52"/>
  <c r="D138" i="52"/>
  <c r="G137" i="52"/>
  <c r="D137" i="52"/>
  <c r="G136" i="52"/>
  <c r="D136" i="52"/>
  <c r="G135" i="52"/>
  <c r="D135" i="52"/>
  <c r="G134" i="52"/>
  <c r="D134" i="52"/>
  <c r="G133" i="52"/>
  <c r="D133" i="52"/>
  <c r="G131" i="52"/>
  <c r="D131" i="52"/>
  <c r="G130" i="52"/>
  <c r="D130" i="52"/>
  <c r="G129" i="52"/>
  <c r="D129" i="52"/>
  <c r="G128" i="52"/>
  <c r="D128" i="52"/>
  <c r="G127" i="52"/>
  <c r="D127" i="52"/>
  <c r="G126" i="52"/>
  <c r="D126" i="52"/>
  <c r="G125" i="52"/>
  <c r="D125" i="52"/>
  <c r="G124" i="52"/>
  <c r="D124" i="52"/>
  <c r="G123" i="52"/>
  <c r="D123" i="52"/>
  <c r="G122" i="52"/>
  <c r="D122" i="52"/>
  <c r="G121" i="52"/>
  <c r="D121" i="52"/>
  <c r="G120" i="52"/>
  <c r="D120" i="52"/>
  <c r="G119" i="52"/>
  <c r="D119" i="52"/>
  <c r="G118" i="52"/>
  <c r="D118" i="52"/>
  <c r="G117" i="52"/>
  <c r="D117" i="52"/>
  <c r="G115" i="52"/>
  <c r="D115" i="52"/>
  <c r="G114" i="52"/>
  <c r="D114" i="52"/>
  <c r="G113" i="52"/>
  <c r="D113" i="52"/>
  <c r="G112" i="52"/>
  <c r="D112" i="52"/>
  <c r="G111" i="52"/>
  <c r="D111" i="52"/>
  <c r="G110" i="52"/>
  <c r="D110" i="52"/>
  <c r="G109" i="52"/>
  <c r="D109" i="52"/>
  <c r="G108" i="52"/>
  <c r="D108" i="52"/>
  <c r="G107" i="52"/>
  <c r="D107" i="52"/>
  <c r="G106" i="52"/>
  <c r="D106" i="52"/>
  <c r="G105" i="52"/>
  <c r="D105" i="52"/>
  <c r="G104" i="52"/>
  <c r="D104" i="52"/>
  <c r="G103" i="52"/>
  <c r="D103" i="52"/>
  <c r="G102" i="52"/>
  <c r="D102" i="52"/>
  <c r="G101" i="52"/>
  <c r="D101" i="52"/>
  <c r="G93" i="52"/>
  <c r="D93" i="52"/>
  <c r="G92" i="52"/>
  <c r="D92" i="52"/>
  <c r="G91" i="52"/>
  <c r="D91" i="52"/>
  <c r="G90" i="52"/>
  <c r="D90" i="52"/>
  <c r="G89" i="52"/>
  <c r="D89" i="52"/>
  <c r="G87" i="52"/>
  <c r="D87" i="52"/>
  <c r="G86" i="52"/>
  <c r="D86" i="52"/>
  <c r="G85" i="52"/>
  <c r="D85" i="52"/>
  <c r="G84" i="52"/>
  <c r="D84" i="52"/>
  <c r="G83" i="52"/>
  <c r="D83" i="52"/>
  <c r="G82" i="52"/>
  <c r="D82" i="52"/>
  <c r="G81" i="52"/>
  <c r="D81" i="52"/>
  <c r="G80" i="52"/>
  <c r="D80" i="52"/>
  <c r="G79" i="52"/>
  <c r="D79" i="52"/>
  <c r="G78" i="52"/>
  <c r="D78" i="52"/>
  <c r="G77" i="52"/>
  <c r="D77" i="52"/>
  <c r="G76" i="52"/>
  <c r="D76" i="52"/>
  <c r="G75" i="52"/>
  <c r="D75" i="52"/>
  <c r="G74" i="52"/>
  <c r="D74" i="52"/>
  <c r="G73" i="52"/>
  <c r="D73" i="52"/>
  <c r="G71" i="52"/>
  <c r="D71" i="52"/>
  <c r="G70" i="52"/>
  <c r="D70" i="52"/>
  <c r="G69" i="52"/>
  <c r="D69" i="52"/>
  <c r="G68" i="52"/>
  <c r="D68" i="52"/>
  <c r="G67" i="52"/>
  <c r="D67" i="52"/>
  <c r="G66" i="52"/>
  <c r="D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5" i="52"/>
  <c r="D55" i="52"/>
  <c r="G54" i="52"/>
  <c r="D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G42" i="52"/>
  <c r="D42" i="52"/>
  <c r="G41" i="52"/>
  <c r="D41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G30" i="52"/>
  <c r="D30" i="52"/>
  <c r="G29" i="52"/>
  <c r="D29" i="52"/>
  <c r="G28" i="52"/>
  <c r="D28" i="52"/>
  <c r="G27" i="52"/>
  <c r="D27" i="52"/>
  <c r="G26" i="52"/>
  <c r="D26" i="52"/>
  <c r="G25" i="52"/>
  <c r="D25" i="52"/>
  <c r="G23" i="52"/>
  <c r="D23" i="52"/>
  <c r="G22" i="52"/>
  <c r="D22" i="52"/>
  <c r="G21" i="52"/>
  <c r="D21" i="52"/>
  <c r="G20" i="52"/>
  <c r="D20" i="52"/>
  <c r="G19" i="52"/>
  <c r="D19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H57" i="51"/>
  <c r="E57" i="51"/>
  <c r="H56" i="51"/>
  <c r="E56" i="51"/>
  <c r="H55" i="51"/>
  <c r="E55" i="51"/>
  <c r="H54" i="51"/>
  <c r="E54" i="51"/>
  <c r="H53" i="51"/>
  <c r="E53" i="51"/>
  <c r="H52" i="51"/>
  <c r="E52" i="51"/>
  <c r="H51" i="51"/>
  <c r="E51" i="51"/>
  <c r="H50" i="51"/>
  <c r="E50" i="51"/>
  <c r="H49" i="51"/>
  <c r="E49" i="51"/>
  <c r="H48" i="51"/>
  <c r="E48" i="51"/>
  <c r="H47" i="51"/>
  <c r="E47" i="51"/>
  <c r="H46" i="51"/>
  <c r="E46" i="51"/>
  <c r="H45" i="51"/>
  <c r="E45" i="51"/>
  <c r="H44" i="51"/>
  <c r="E44" i="51"/>
  <c r="H43" i="51"/>
  <c r="E43" i="51"/>
  <c r="H42" i="51"/>
  <c r="E42" i="51"/>
  <c r="H41" i="51"/>
  <c r="E41" i="51"/>
  <c r="H40" i="51"/>
  <c r="E40" i="51"/>
  <c r="H39" i="51"/>
  <c r="E39" i="51"/>
  <c r="H38" i="51"/>
  <c r="E38" i="51"/>
  <c r="H37" i="51"/>
  <c r="E37" i="51"/>
  <c r="H36" i="51"/>
  <c r="E36" i="51"/>
  <c r="H35" i="51"/>
  <c r="E35" i="51"/>
  <c r="H34" i="51"/>
  <c r="E34" i="51"/>
  <c r="H33" i="51"/>
  <c r="E33" i="51"/>
  <c r="H32" i="51"/>
  <c r="E32" i="51"/>
  <c r="H31" i="51"/>
  <c r="E31" i="51"/>
  <c r="H30" i="51"/>
  <c r="E30" i="51"/>
  <c r="H29" i="51"/>
  <c r="E29" i="51"/>
  <c r="H28" i="51"/>
  <c r="E28" i="51"/>
  <c r="H27" i="51"/>
  <c r="E27" i="51"/>
  <c r="H26" i="51"/>
  <c r="E26" i="51"/>
  <c r="H25" i="51"/>
  <c r="E25" i="51"/>
  <c r="H24" i="51"/>
  <c r="E24" i="51"/>
  <c r="H23" i="51"/>
  <c r="E23" i="51"/>
  <c r="H22" i="51"/>
  <c r="E22" i="51"/>
  <c r="H21" i="51"/>
  <c r="E21" i="51"/>
  <c r="H20" i="51"/>
  <c r="E20" i="51"/>
  <c r="H19" i="51"/>
  <c r="E19" i="51"/>
  <c r="H18" i="51"/>
  <c r="E18" i="51"/>
  <c r="H17" i="51"/>
  <c r="E17" i="51"/>
  <c r="H16" i="51"/>
  <c r="E16" i="51"/>
  <c r="H15" i="51"/>
  <c r="E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H8" i="51"/>
  <c r="E8" i="51"/>
  <c r="G15" i="50"/>
  <c r="D15" i="50"/>
  <c r="G14" i="50"/>
  <c r="D14" i="50"/>
  <c r="G13" i="50"/>
  <c r="D13" i="50"/>
  <c r="G12" i="50"/>
  <c r="D12" i="50"/>
  <c r="G11" i="50"/>
  <c r="D11" i="50"/>
  <c r="G10" i="50"/>
  <c r="D10" i="50"/>
  <c r="G9" i="50"/>
  <c r="D9" i="50"/>
  <c r="G8" i="50"/>
  <c r="D8" i="50"/>
  <c r="G7" i="50"/>
  <c r="D7" i="50"/>
  <c r="F5" i="50"/>
  <c r="E5" i="50"/>
  <c r="C5" i="50"/>
  <c r="B5" i="50"/>
  <c r="D5" i="50" s="1"/>
  <c r="G29" i="49"/>
  <c r="D29" i="49"/>
  <c r="D28" i="49"/>
  <c r="G27" i="49"/>
  <c r="D27" i="49"/>
  <c r="G25" i="49"/>
  <c r="D25" i="49"/>
  <c r="G24" i="49"/>
  <c r="D24" i="49"/>
  <c r="G23" i="49"/>
  <c r="D23" i="49"/>
  <c r="G21" i="49"/>
  <c r="D21" i="49"/>
  <c r="G20" i="49"/>
  <c r="D20" i="49"/>
  <c r="G19" i="49"/>
  <c r="D19" i="49"/>
  <c r="G18" i="49"/>
  <c r="D18" i="49"/>
  <c r="D17" i="49"/>
  <c r="G16" i="49"/>
  <c r="D16" i="49"/>
  <c r="D15" i="49"/>
  <c r="D14" i="49"/>
  <c r="G13" i="49"/>
  <c r="D13" i="49"/>
  <c r="G12" i="49"/>
  <c r="D12" i="49"/>
  <c r="G11" i="49"/>
  <c r="D11" i="49"/>
  <c r="G10" i="49"/>
  <c r="D10" i="49"/>
  <c r="G9" i="49"/>
  <c r="D9" i="49"/>
  <c r="D7" i="49"/>
  <c r="G6" i="49"/>
  <c r="D6" i="49"/>
  <c r="F5" i="49"/>
  <c r="E5" i="49"/>
  <c r="C5" i="49"/>
  <c r="D5" i="49" s="1"/>
  <c r="B5" i="49"/>
  <c r="G25" i="48"/>
  <c r="D25" i="48"/>
  <c r="G24" i="48"/>
  <c r="D24" i="48"/>
  <c r="G23" i="48"/>
  <c r="D23" i="48"/>
  <c r="G22" i="48"/>
  <c r="D22" i="48"/>
  <c r="G21" i="48"/>
  <c r="D21" i="48"/>
  <c r="G20" i="48"/>
  <c r="D20" i="48"/>
  <c r="G19" i="48"/>
  <c r="D19" i="48"/>
  <c r="G18" i="48"/>
  <c r="D18" i="48"/>
  <c r="G17" i="48"/>
  <c r="D17" i="48"/>
  <c r="G16" i="48"/>
  <c r="D16" i="48"/>
  <c r="G15" i="48"/>
  <c r="D15" i="48"/>
  <c r="G14" i="48"/>
  <c r="D14" i="48"/>
  <c r="G13" i="48"/>
  <c r="D13" i="48"/>
  <c r="G12" i="48"/>
  <c r="D12" i="48"/>
  <c r="G11" i="48"/>
  <c r="D11" i="48"/>
  <c r="G10" i="48"/>
  <c r="D10" i="48"/>
  <c r="G9" i="48"/>
  <c r="D9" i="48"/>
  <c r="G8" i="48"/>
  <c r="D8" i="48"/>
  <c r="G7" i="48"/>
  <c r="D7" i="48"/>
  <c r="F5" i="48"/>
  <c r="G5" i="48" s="1"/>
  <c r="E5" i="48"/>
  <c r="C5" i="48"/>
  <c r="D5" i="48" s="1"/>
  <c r="B5" i="48"/>
  <c r="G5" i="49"/>
  <c r="G5" i="50"/>
  <c r="E10" i="64" l="1"/>
</calcChain>
</file>

<file path=xl/sharedStrings.xml><?xml version="1.0" encoding="utf-8"?>
<sst xmlns="http://schemas.openxmlformats.org/spreadsheetml/2006/main" count="2129" uniqueCount="521">
  <si>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</si>
  <si>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</si>
  <si>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</si>
  <si>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</si>
  <si>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</si>
  <si>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</si>
  <si>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</si>
  <si>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</si>
  <si>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</si>
  <si>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</si>
  <si>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</si>
  <si>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</si>
  <si>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</si>
  <si>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</si>
  <si>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</si>
  <si>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</si>
  <si>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</si>
  <si>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</si>
  <si>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</si>
  <si>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</si>
  <si>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</si>
  <si>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</si>
  <si>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</si>
  <si>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</si>
  <si>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</si>
  <si>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</si>
  <si>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</si>
  <si>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</si>
  <si>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</si>
  <si>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</si>
  <si>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</si>
  <si>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</si>
  <si>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</si>
  <si>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</si>
  <si>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</si>
  <si>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</si>
  <si>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</si>
  <si>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</si>
  <si>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</si>
  <si>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</si>
  <si>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</si>
  <si>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</si>
  <si>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</si>
  <si>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</si>
  <si>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</si>
  <si>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</si>
  <si>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</si>
  <si>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</si>
  <si>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</si>
  <si>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</si>
  <si>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</si>
  <si>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</si>
  <si>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</si>
  <si>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</si>
  <si>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</si>
  <si>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</si>
  <si>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</si>
  <si>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</si>
  <si>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</si>
  <si>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</si>
  <si>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</si>
  <si>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</si>
  <si>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</si>
  <si>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</si>
  <si>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</si>
  <si>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</si>
  <si>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</si>
  <si>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</si>
  <si>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</si>
  <si>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</si>
  <si>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</si>
  <si>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</si>
  <si>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</si>
  <si>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</si>
  <si>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</si>
  <si>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</si>
  <si>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</si>
  <si>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</si>
  <si>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</si>
  <si>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</si>
  <si>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</si>
  <si>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</si>
  <si>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</si>
  <si>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</si>
  <si>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</si>
  <si>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</si>
  <si>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</si>
  <si>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</si>
  <si>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</si>
  <si>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</si>
  <si>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</si>
  <si>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</si>
  <si>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</si>
  <si>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</si>
  <si>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</si>
  <si>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</si>
  <si>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</si>
  <si>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</si>
  <si>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</si>
  <si>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</si>
  <si>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</si>
  <si>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</si>
  <si>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</si>
  <si>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</si>
  <si>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</si>
  <si>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</si>
  <si>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</si>
  <si>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</si>
  <si>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</si>
  <si>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</si>
  <si>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</si>
  <si>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</si>
  <si>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</si>
  <si>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</si>
  <si>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</si>
  <si>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</si>
  <si>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</si>
  <si>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</si>
  <si>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</si>
  <si>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</si>
  <si>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</si>
  <si>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</si>
  <si>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</si>
  <si>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</si>
  <si>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</si>
  <si>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</si>
  <si>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</si>
  <si>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</si>
  <si>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</si>
  <si>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</si>
  <si>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</si>
  <si>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</si>
  <si>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</si>
  <si>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</si>
  <si>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</si>
  <si>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</si>
  <si>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</si>
  <si>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</si>
  <si>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</si>
  <si>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</si>
  <si>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</si>
  <si>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</si>
  <si>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</si>
  <si>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</si>
  <si>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</si>
  <si>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</si>
  <si>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</si>
  <si>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</si>
  <si>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</si>
  <si>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</si>
  <si>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</si>
  <si>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</si>
  <si>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</si>
  <si>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</si>
  <si>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</si>
  <si>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</si>
  <si>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</si>
  <si>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</si>
  <si>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</si>
  <si>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</si>
  <si>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</si>
  <si>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</si>
  <si>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</si>
  <si>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комплектувальник проводів</t>
  </si>
  <si>
    <t xml:space="preserve"> начальник відділу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</si>
  <si>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</si>
  <si>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</si>
  <si>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</si>
  <si>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</si>
  <si>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</si>
  <si>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</si>
  <si>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</si>
  <si>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</si>
  <si>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менеджер (управитель) з постачання</t>
  </si>
  <si>
    <t xml:space="preserve"> бібліотекар</t>
  </si>
  <si>
    <t xml:space="preserve"> представник торговельний</t>
  </si>
  <si>
    <t xml:space="preserve"> експедитор</t>
  </si>
  <si>
    <t xml:space="preserve"> товарознавець</t>
  </si>
  <si>
    <t xml:space="preserve"> плодоовочівник</t>
  </si>
  <si>
    <t xml:space="preserve"> кондитер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</si>
  <si>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</si>
  <si>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</si>
  <si>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</si>
  <si>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</si>
  <si>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</si>
  <si>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</si>
  <si>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</si>
  <si>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буфетник</t>
  </si>
  <si>
    <t xml:space="preserve"> столяр</t>
  </si>
  <si>
    <t xml:space="preserve"> опалювач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</si>
  <si>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</si>
  <si>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</si>
  <si>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</si>
  <si>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</si>
  <si>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</si>
  <si>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</si>
  <si>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</si>
  <si>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</si>
  <si>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</si>
  <si>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</si>
  <si>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</si>
  <si>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</si>
  <si>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</si>
  <si>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</si>
  <si>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</si>
  <si>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</si>
  <si>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</si>
  <si>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</si>
  <si>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</si>
  <si>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Слюсар з ремонту колісних транспортних засобів</t>
  </si>
  <si>
    <t xml:space="preserve"> Штукатур</t>
  </si>
  <si>
    <t xml:space="preserve"> оглядач гідротехнічних об'єктів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</si>
  <si>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</si>
  <si>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</si>
  <si>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</si>
  <si>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</si>
  <si>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</si>
  <si>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>Кількість вакансій, зареєстрованих в Рівненській обласній службі зайнятості</t>
  </si>
  <si>
    <t xml:space="preserve"> Сестра медична (брат медичний)</t>
  </si>
  <si>
    <t xml:space="preserve"> Інспектор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</si>
  <si>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</si>
  <si>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Апаратник</t>
  </si>
  <si>
    <t xml:space="preserve"> Асистент вчителя</t>
  </si>
  <si>
    <t xml:space="preserve"> слюсар з ремонту реакторно-турбінного устаткування</t>
  </si>
  <si>
    <t xml:space="preserve"> Керівник структурного підрозділу - головний спеціаліст</t>
  </si>
  <si>
    <t xml:space="preserve"> Викладач закладу вищої освіти</t>
  </si>
  <si>
    <t xml:space="preserve"> викладач (методи навчання)</t>
  </si>
  <si>
    <t xml:space="preserve"> Майстер лісу</t>
  </si>
  <si>
    <t xml:space="preserve"> Офісний службовець (копіювання документів)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</si>
  <si>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</si>
  <si>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</si>
  <si>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заготівельник продуктів і сировини</t>
  </si>
  <si>
    <t xml:space="preserve"> машиніст розфасувально-пакувальних машин</t>
  </si>
  <si>
    <t xml:space="preserve"> Тракторист-машиніст сільськогосподарського (лісогосподарського) виробництва</t>
  </si>
  <si>
    <t xml:space="preserve"> Юрист</t>
  </si>
  <si>
    <t xml:space="preserve"> Вчитель початкових класів закладу загальної середньої освіти</t>
  </si>
  <si>
    <t xml:space="preserve"> Практичний психолог</t>
  </si>
  <si>
    <t xml:space="preserve"> Сестра медична (брат медичний) стаціонару</t>
  </si>
  <si>
    <t xml:space="preserve"> агент страховий</t>
  </si>
  <si>
    <t xml:space="preserve"> Сестра медична (брат медичний) зі стоматології</t>
  </si>
  <si>
    <t xml:space="preserve"> Обліковець з реєстрації бухгалтерських даних</t>
  </si>
  <si>
    <t xml:space="preserve"> стрілець</t>
  </si>
  <si>
    <t xml:space="preserve"> нянька</t>
  </si>
  <si>
    <t xml:space="preserve"> Навальник-штабелювальник деревини</t>
  </si>
  <si>
    <t xml:space="preserve"> оператор тваринницьких комплексів та механізованих ферм</t>
  </si>
  <si>
    <t xml:space="preserve"> складальник деталей та виробів</t>
  </si>
  <si>
    <t xml:space="preserve"> касир товарний (вантажний)</t>
  </si>
  <si>
    <t xml:space="preserve"> викладач-інструменталіст (народних, духових, спеціальних інструментів)</t>
  </si>
  <si>
    <t xml:space="preserve"> слюсар з механоскладальних робіт</t>
  </si>
  <si>
    <t xml:space="preserve"> виробник морозива</t>
  </si>
  <si>
    <t xml:space="preserve"> шліфувальник-полірувальник виробів з каменю</t>
  </si>
  <si>
    <t xml:space="preserve"> Консультант</t>
  </si>
  <si>
    <t xml:space="preserve"> лікар-стоматолог</t>
  </si>
  <si>
    <t xml:space="preserve"> контролер на контрольно-пропускному пункті</t>
  </si>
  <si>
    <t xml:space="preserve"> сортувальник матеріалів та виробів з деревини</t>
  </si>
  <si>
    <t xml:space="preserve"> диспетчер</t>
  </si>
  <si>
    <t xml:space="preserve"> робітник зеленого будівництва</t>
  </si>
  <si>
    <t xml:space="preserve"> Маляр</t>
  </si>
  <si>
    <t xml:space="preserve"> знімач-укладальник у виробництві стінових та в'яжучих матеріалів</t>
  </si>
  <si>
    <t xml:space="preserve"> тренер-викладач з виду спорту (спортивної школи, секції і т. ін.)</t>
  </si>
  <si>
    <t xml:space="preserve"> Спостерігач-пожежний</t>
  </si>
  <si>
    <t xml:space="preserve"> Електрозварник ручного зварювання</t>
  </si>
  <si>
    <t xml:space="preserve"> інженер-землевпорядник</t>
  </si>
  <si>
    <t xml:space="preserve"> майстер зміни</t>
  </si>
  <si>
    <t xml:space="preserve"> Технік-лаборант</t>
  </si>
  <si>
    <t xml:space="preserve"> інженер-програміст</t>
  </si>
  <si>
    <t xml:space="preserve"> фахівець з комп'ютерної графіки (дизайну)</t>
  </si>
  <si>
    <t xml:space="preserve"> Ремонтувальник русловий</t>
  </si>
  <si>
    <t xml:space="preserve"> покоївка</t>
  </si>
  <si>
    <t xml:space="preserve"> садчик</t>
  </si>
  <si>
    <t xml:space="preserve"> випалювач деревного вугілля</t>
  </si>
  <si>
    <t xml:space="preserve"> інспектор з кадрів</t>
  </si>
  <si>
    <t xml:space="preserve"> оператор теплового пункту</t>
  </si>
  <si>
    <t xml:space="preserve"> головний інженер</t>
  </si>
  <si>
    <t xml:space="preserve"> укладальник хлібобулочних виробів</t>
  </si>
  <si>
    <t xml:space="preserve"> керуючий магазином</t>
  </si>
  <si>
    <t xml:space="preserve"> машиніст котлів</t>
  </si>
  <si>
    <t xml:space="preserve"> Менеджер (управитель) з персоналу</t>
  </si>
  <si>
    <t xml:space="preserve"> вагар</t>
  </si>
  <si>
    <t xml:space="preserve"> начальник відділу поштового зв'язку</t>
  </si>
  <si>
    <t xml:space="preserve"> майстер виробничого навчання</t>
  </si>
  <si>
    <t xml:space="preserve"> складальник виробів з пластмас</t>
  </si>
  <si>
    <t xml:space="preserve"> оператор лінії у виробництві харчової продукції (хлібопекарно-макаронне та кон- дитерське виро</t>
  </si>
  <si>
    <t xml:space="preserve"> машиніст конвеєра</t>
  </si>
  <si>
    <t xml:space="preserve"> кравець</t>
  </si>
  <si>
    <t xml:space="preserve"> Офіс-адміністратор</t>
  </si>
  <si>
    <t xml:space="preserve"> сортувальник у виробництві харчової продукції (плоди, овочі та подібні продукти)</t>
  </si>
  <si>
    <t>Інформація щодо запланованого масового</t>
  </si>
  <si>
    <t>вивільнення працівників в Рівненській області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</si>
  <si>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</si>
  <si>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</si>
  <si>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</si>
  <si>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</si>
  <si>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>%</t>
  </si>
  <si>
    <t xml:space="preserve"> + (-)</t>
  </si>
  <si>
    <t>Всього</t>
  </si>
  <si>
    <t xml:space="preserve">Березнівська райфілія </t>
  </si>
  <si>
    <t xml:space="preserve">Володимирецька райфілія </t>
  </si>
  <si>
    <t>Гощанська райфілія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</si>
  <si>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</si>
  <si>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</si>
  <si>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</si>
  <si>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</si>
  <si>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Корецька райфілія</t>
  </si>
  <si>
    <t xml:space="preserve">Костопільська райфілія </t>
  </si>
  <si>
    <t>Млинівська райфілія</t>
  </si>
  <si>
    <t>Острозька міськрайфілія</t>
  </si>
  <si>
    <t>у 2,5 р.</t>
  </si>
  <si>
    <t>Радивилівська райфілія</t>
  </si>
  <si>
    <t>Рівненська райфілія</t>
  </si>
  <si>
    <t>Рокитнівська райфілія</t>
  </si>
  <si>
    <t>Сарненський РЦЗ</t>
  </si>
  <si>
    <t xml:space="preserve">Дубенська міськрайфілія </t>
  </si>
  <si>
    <t>Вараська міська філія</t>
  </si>
  <si>
    <t>Рівненський МЦЗ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</si>
  <si>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</si>
  <si>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</si>
  <si>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</si>
  <si>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>у 125 р.</t>
  </si>
  <si>
    <t>у 2,4 р.</t>
  </si>
  <si>
    <t xml:space="preserve"> -</t>
  </si>
  <si>
    <t>у 2,9 р.</t>
  </si>
  <si>
    <t>Професії, по яких чисельність безробітних жінок є найбільшою</t>
  </si>
  <si>
    <t xml:space="preserve"> завідувач клубу</t>
  </si>
  <si>
    <t xml:space="preserve"> Менеджер (управитель) з адміністративної діяльності</t>
  </si>
  <si>
    <t xml:space="preserve"> Технік-землевпорядник</t>
  </si>
  <si>
    <t xml:space="preserve"> шеф-кухар</t>
  </si>
  <si>
    <t xml:space="preserve"> квітникар</t>
  </si>
  <si>
    <t xml:space="preserve"> садовод</t>
  </si>
  <si>
    <t xml:space="preserve"> виробник художніх виробів з бурштину</t>
  </si>
  <si>
    <t xml:space="preserve"> сортувальник виробів, сировини та матеріалів</t>
  </si>
  <si>
    <t xml:space="preserve"> контролер скляного виробництва</t>
  </si>
  <si>
    <t xml:space="preserve"> цукерник</t>
  </si>
  <si>
    <t xml:space="preserve"> приймальник молочної продукції</t>
  </si>
  <si>
    <t xml:space="preserve"> апаратник хімводоочищення</t>
  </si>
  <si>
    <t xml:space="preserve"> складальник</t>
  </si>
  <si>
    <t xml:space="preserve"> машиніст із прання та ремонту спецодягу</t>
  </si>
  <si>
    <t xml:space="preserve"> оператор пральних машин</t>
  </si>
  <si>
    <t xml:space="preserve"> кочегар-випалювач</t>
  </si>
  <si>
    <t xml:space="preserve"> гардеробник</t>
  </si>
  <si>
    <t>Професії, по яких чисельність безробітних чоловіків є найбільшою</t>
  </si>
  <si>
    <t xml:space="preserve"> командир відділення</t>
  </si>
  <si>
    <t xml:space="preserve"> майстер з ремонту</t>
  </si>
  <si>
    <t xml:space="preserve"> Інженер-будівельник</t>
  </si>
  <si>
    <t xml:space="preserve"> інженер-конструктор</t>
  </si>
  <si>
    <t xml:space="preserve"> прокурор</t>
  </si>
  <si>
    <t xml:space="preserve"> Фахівець з методів розширення ринку збуту (маркетолог)</t>
  </si>
  <si>
    <t xml:space="preserve"> адміністратор системи</t>
  </si>
  <si>
    <t xml:space="preserve"> Інженер-електронік</t>
  </si>
  <si>
    <t xml:space="preserve"> Інспектор прикордонної служби</t>
  </si>
  <si>
    <t xml:space="preserve"> технік зубний</t>
  </si>
  <si>
    <t xml:space="preserve"> агент торговельний</t>
  </si>
  <si>
    <t xml:space="preserve"> технік</t>
  </si>
  <si>
    <t xml:space="preserve"> електрик дільниці</t>
  </si>
  <si>
    <t xml:space="preserve"> Черговий (інші установи, підприємства, організації)</t>
  </si>
  <si>
    <t xml:space="preserve"> сортувальник поштових відправлень та виробів друку</t>
  </si>
  <si>
    <t xml:space="preserve"> контролер-ревізор</t>
  </si>
  <si>
    <t xml:space="preserve"> продавець (з лотка, на ринку)</t>
  </si>
  <si>
    <t xml:space="preserve"> охоронець</t>
  </si>
  <si>
    <t xml:space="preserve"> єгер</t>
  </si>
  <si>
    <t xml:space="preserve"> комплектувальник товарів</t>
  </si>
  <si>
    <t xml:space="preserve"> вальник лісу</t>
  </si>
  <si>
    <t xml:space="preserve"> рамник</t>
  </si>
  <si>
    <t xml:space="preserve"> приймальник товарів</t>
  </si>
  <si>
    <t xml:space="preserve"> кур'єр</t>
  </si>
  <si>
    <t>Січень-серпень 2020 р.</t>
  </si>
  <si>
    <t>Станом на 01.09.2020 р.</t>
  </si>
  <si>
    <t xml:space="preserve"> Січень-серпень 2020 р.</t>
  </si>
  <si>
    <t>Січень-серпень     2020 р.</t>
  </si>
  <si>
    <t>Січень-серпень 2021 р.</t>
  </si>
  <si>
    <t>Станом на 01.09.2021 р.</t>
  </si>
  <si>
    <t xml:space="preserve"> Січень-серпень 2021 р.</t>
  </si>
  <si>
    <t>Січень-серпень     2021 р.</t>
  </si>
  <si>
    <t>Січень-серпень 2021 року</t>
  </si>
  <si>
    <t>Станом на 1 вересня 2021 року</t>
  </si>
  <si>
    <t>січень-серпень 2021 року</t>
  </si>
  <si>
    <t>станом на 01.09.2021 р.</t>
  </si>
  <si>
    <t>Січень-серпень                2021 р.</t>
  </si>
  <si>
    <t xml:space="preserve"> Січень-серпень 2021 року</t>
  </si>
  <si>
    <t>станом на 1 вересня 2021 року</t>
  </si>
  <si>
    <t>у січні-серпні                 2020 р.</t>
  </si>
  <si>
    <t>у січні-серпні                 2021 р.</t>
  </si>
  <si>
    <t>у 4,6 р.</t>
  </si>
  <si>
    <t>у 24,7 р.</t>
  </si>
  <si>
    <t>у 2,6 р.</t>
  </si>
  <si>
    <t>у 4,3 р.</t>
  </si>
  <si>
    <t>у 5,3 р.</t>
  </si>
  <si>
    <t xml:space="preserve"> психолог</t>
  </si>
  <si>
    <t xml:space="preserve"> </t>
  </si>
  <si>
    <t>є найбільшою у січні-серпні 2021 року</t>
  </si>
  <si>
    <t xml:space="preserve"> технолог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</si>
  <si>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</si>
  <si>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садівник</t>
  </si>
  <si>
    <t xml:space="preserve">Професії, по яких кількість працевлаштованих безробітних 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</si>
  <si>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</si>
  <si>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</si>
  <si>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</si>
  <si>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жінок є найбільшою у січні-серпні 2021 р.</t>
  </si>
  <si>
    <t>чоловіків є найбільшою у січні-серпні 2021 р.</t>
  </si>
  <si>
    <t>у 10,3 р.</t>
  </si>
  <si>
    <t>у 25,2 р.</t>
  </si>
  <si>
    <t>у 64,7</t>
  </si>
  <si>
    <t>у 5,8 р.</t>
  </si>
  <si>
    <t>у 3,9 р.</t>
  </si>
  <si>
    <t>у 6,6 р.</t>
  </si>
  <si>
    <t>у 4,9 р.</t>
  </si>
  <si>
    <t>у 2,1 р.</t>
  </si>
  <si>
    <t>у 2,2 р.</t>
  </si>
  <si>
    <t>січень - серпень 2021 р.</t>
  </si>
  <si>
    <t>Оброблення деревини та виготовлення виробів з деревини та корка, крім меблів</t>
  </si>
  <si>
    <t>Виробництво паперу та паперових виробів</t>
  </si>
  <si>
    <t>х</t>
  </si>
  <si>
    <t>Ремонт і монтаж машин і устаткування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</si>
  <si>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</si>
  <si>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Державне управління й оборона</t>
  </si>
  <si>
    <t>Роздрібна торгівля, крім торгівлі автотранспортними засобами та мотоциклами</t>
  </si>
  <si>
    <t>Сільське господарство, мисливство та надання пов'язаних із ними послуг</t>
  </si>
  <si>
    <t xml:space="preserve">Охорона здоров'я </t>
  </si>
  <si>
    <t>Діяльність із забезпечення стравами та напоями</t>
  </si>
  <si>
    <t>Оптова торгівля, крім торгівлі автотранспортними засобами та мотоциклами</t>
  </si>
  <si>
    <t>Постачання електроенергії, газу, пари та кондиційованого повітря</t>
  </si>
  <si>
    <t>Наземний і трубопровідний транспорт</t>
  </si>
  <si>
    <t>Лісове господарство та лісозаготівлі</t>
  </si>
  <si>
    <t>Будівництво будівель</t>
  </si>
  <si>
    <t>Надання соціальної допомоги без забезпечення проживання</t>
  </si>
  <si>
    <t>Будівництво споруд</t>
  </si>
  <si>
    <t>Надання фінансових послуг, крім страхування та пенсійного забезпечення</t>
  </si>
  <si>
    <t>Складське господарство та допоміжна діяльність у сфері транспорту</t>
  </si>
  <si>
    <t>Поштова та кур'єрська діяльність</t>
  </si>
  <si>
    <t>Спеціалізовані будівельні роботи</t>
  </si>
  <si>
    <t xml:space="preserve">Обслуговування будинків і територій </t>
  </si>
  <si>
    <t xml:space="preserve">Оптова та роздрібна торгівля автотранспортними засобами та мотоциклами, їх ремонт </t>
  </si>
  <si>
    <t xml:space="preserve">Діяльність у сферах права та бухгалтерського обліку </t>
  </si>
  <si>
    <t xml:space="preserve">Добування інших корисних копалин та розроблення кар'єрів </t>
  </si>
  <si>
    <t xml:space="preserve">Надання послуг догляду із забезпеченням проживання </t>
  </si>
  <si>
    <t>Діяльність охоронних служб та проведення розслідувань</t>
  </si>
  <si>
    <t>Надання інших індивідуальних послуг</t>
  </si>
  <si>
    <t>Телекомунікації (електрозв'язок)</t>
  </si>
  <si>
    <t>Діяльність у сферах архітектури та інжинірингу</t>
  </si>
  <si>
    <t>Тимчасове розміщування</t>
  </si>
  <si>
    <t>Збирання, оброблення й видалення відходів</t>
  </si>
  <si>
    <t>Функціювання бібліотек, архівів, музеїв та інших закладів культури</t>
  </si>
  <si>
    <t>Діяльність громадських організацій</t>
  </si>
  <si>
    <t>Діяльність у сфері спорту, організування відпочинку та розваг</t>
  </si>
  <si>
    <t>Ремонт комп'ютерів, побутових виробів і предметів особистого вжитку</t>
  </si>
  <si>
    <t>Надання інформаційних послуг</t>
  </si>
  <si>
    <t>Рекламна діяльність і дослідження кон'юнктури ринку</t>
  </si>
  <si>
    <t xml:space="preserve">Адміністративна та допоміжна офісна діяльність, інші допоміжні комерційні послуги </t>
  </si>
  <si>
    <t>Страхування, перестрахування та недержавне пенсійне забезпечення, крім обов'язкового соціального страхування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</si>
  <si>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</si>
  <si>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Діяльність із працевлаштування</t>
  </si>
  <si>
    <t>Діяльність туристичних агентств, туристичних операторів, надання інших послуг із бронювання та пов'язана з цим</t>
  </si>
  <si>
    <t>Забір, очищення та постачання води</t>
  </si>
  <si>
    <t>Комп'ютерне програмування, консультування та пов'язана з ними діяльність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</si>
  <si>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</si>
  <si>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Каналізація, відведення й очищення стічних вод</t>
  </si>
  <si>
    <t>Оренда, прокат і лізинг</t>
  </si>
  <si>
    <t>Наукові дослідження та розробки</t>
  </si>
  <si>
    <t>з них, за професійними групами:</t>
  </si>
  <si>
    <t>Показники діяльності Рівненської обласної служби зайнятості</t>
  </si>
  <si>
    <t>у січні-серпні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</si>
  <si>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</si>
  <si>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</si>
  <si>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</si>
  <si>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</si>
  <si>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</si>
  <si>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осіб</t>
  </si>
  <si>
    <t xml:space="preserve"> з них, мали статус безробітного, 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</si>
  <si>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</si>
  <si>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</si>
  <si>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</si>
  <si>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</si>
  <si>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</si>
  <si>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</si>
  <si>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</si>
  <si>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</si>
  <si>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</si>
  <si>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</si>
  <si>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</si>
  <si>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</si>
  <si>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Станом на дату:</t>
  </si>
  <si>
    <t>на 01.09.2020</t>
  </si>
  <si>
    <t>на 01.09.2021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</si>
  <si>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</si>
  <si>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</si>
  <si>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 осіб</t>
  </si>
  <si>
    <t>Кількість вакансій по формі 3-ПН, одиниць</t>
  </si>
  <si>
    <t>Середній розмір заробітної плати у вакансіях, грн.</t>
  </si>
  <si>
    <t>Кількість безробітних на одну вакансію, особи</t>
  </si>
  <si>
    <t>- 3 особи</t>
  </si>
  <si>
    <t>Надання послуг Рівненською обласною службою зайнятості</t>
  </si>
  <si>
    <t>у січні-серпні 2020 - 2021 рр.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</si>
  <si>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</si>
  <si>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</si>
  <si>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</si>
  <si>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</si>
  <si>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</si>
  <si>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</si>
  <si>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</si>
  <si>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</si>
  <si>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</si>
  <si>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</si>
  <si>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</si>
  <si>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</si>
  <si>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</si>
  <si>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</si>
  <si>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</si>
  <si>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</si>
  <si>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</si>
  <si>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</si>
  <si>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</si>
  <si>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</si>
  <si>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Кількість працевлаштованих безробітних у січні-серпні 2021 р.</t>
  </si>
  <si>
    <t>Діяльність у сфері творчості, мистецтва та розваг</t>
  </si>
  <si>
    <t>Діяльність головних управлінь (хед-офісів)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</si>
  <si>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у січні-серпні 2021 р.</t>
  </si>
  <si>
    <t>Загальна медична практика</t>
  </si>
  <si>
    <t>"Збирання, оброблення й видалення відходів</t>
  </si>
  <si>
    <t>Ветеринарна діяльність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</si>
  <si>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у січні-серпні 2021 р.</t>
  </si>
  <si>
    <t>Допоміжна діяльність у сферах фінансових послуг і страхування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</si>
</sst>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theme="1"/>
      <name val="Times New Roman Cyr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2" fillId="0" borderId="0"/>
    <xf numFmtId="0" fontId="1" fillId="0" borderId="0"/>
    <xf numFmtId="0" fontId="12" fillId="0" borderId="0"/>
    <xf numFmtId="0" fontId="14" fillId="0" borderId="0"/>
    <xf numFmtId="0" fontId="4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7" fillId="0" borderId="0"/>
    <xf numFmtId="0" fontId="63" fillId="0" borderId="0"/>
  </cellStyleXfs>
  <cellXfs count="539">
    <xf numFmtId="0" fontId="0" fillId="0" borderId="0" xfId="0"/>
    <xf numFmtId="0" fontId="17" fillId="0" borderId="0" xfId="15" applyFont="1" applyFill="1" applyAlignment="1">
      <alignment horizontal="center" vertical="center"/>
    </xf>
    <xf numFmtId="0" fontId="19" fillId="0" borderId="0" xfId="16" applyFont="1" applyFill="1"/>
    <xf numFmtId="0" fontId="21" fillId="0" borderId="0" xfId="16" applyFont="1" applyFill="1" applyBorder="1" applyAlignment="1">
      <alignment horizontal="center"/>
    </xf>
    <xf numFmtId="0" fontId="22" fillId="0" borderId="0" xfId="16" applyFont="1" applyFill="1" applyBorder="1" applyAlignment="1">
      <alignment horizontal="center"/>
    </xf>
    <xf numFmtId="0" fontId="21" fillId="0" borderId="0" xfId="16" applyFont="1" applyFill="1"/>
    <xf numFmtId="0" fontId="24" fillId="0" borderId="1" xfId="16" applyFont="1" applyFill="1" applyBorder="1" applyAlignment="1">
      <alignment horizontal="center" vertical="center" wrapText="1"/>
    </xf>
    <xf numFmtId="3" fontId="24" fillId="0" borderId="1" xfId="16" applyNumberFormat="1" applyFont="1" applyFill="1" applyBorder="1" applyAlignment="1">
      <alignment horizontal="center" vertical="center"/>
    </xf>
    <xf numFmtId="165" fontId="19" fillId="0" borderId="1" xfId="16" applyNumberFormat="1" applyFont="1" applyFill="1" applyBorder="1" applyAlignment="1">
      <alignment horizontal="center" vertical="center" wrapText="1"/>
    </xf>
    <xf numFmtId="0" fontId="25" fillId="0" borderId="0" xfId="16" applyFont="1" applyFill="1" applyAlignment="1">
      <alignment vertical="center"/>
    </xf>
    <xf numFmtId="0" fontId="26" fillId="0" borderId="2" xfId="16" applyFont="1" applyFill="1" applyBorder="1" applyAlignment="1">
      <alignment horizontal="left" vertical="center"/>
    </xf>
    <xf numFmtId="3" fontId="24" fillId="0" borderId="2" xfId="16" applyNumberFormat="1" applyFont="1" applyFill="1" applyBorder="1" applyAlignment="1">
      <alignment horizontal="center" vertical="center"/>
    </xf>
    <xf numFmtId="3" fontId="50" fillId="0" borderId="2" xfId="16" applyNumberFormat="1" applyFont="1" applyFill="1" applyBorder="1" applyAlignment="1">
      <alignment horizontal="center" vertical="center"/>
    </xf>
    <xf numFmtId="165" fontId="19" fillId="0" borderId="2" xfId="16" applyNumberFormat="1" applyFont="1" applyFill="1" applyBorder="1" applyAlignment="1">
      <alignment horizontal="center" vertical="center" wrapText="1"/>
    </xf>
    <xf numFmtId="0" fontId="25" fillId="0" borderId="3" xfId="16" applyFont="1" applyFill="1" applyBorder="1" applyAlignment="1">
      <alignment horizontal="left" vertical="center" wrapText="1"/>
    </xf>
    <xf numFmtId="3" fontId="27" fillId="0" borderId="3" xfId="1" applyNumberFormat="1" applyFont="1" applyFill="1" applyBorder="1" applyAlignment="1">
      <alignment horizontal="center" vertical="center" wrapText="1"/>
    </xf>
    <xf numFmtId="3" fontId="28" fillId="0" borderId="3" xfId="16" applyNumberFormat="1" applyFont="1" applyFill="1" applyBorder="1" applyAlignment="1">
      <alignment horizontal="center" vertical="center"/>
    </xf>
    <xf numFmtId="165" fontId="19" fillId="0" borderId="3" xfId="16" applyNumberFormat="1" applyFont="1" applyFill="1" applyBorder="1" applyAlignment="1">
      <alignment horizontal="center" vertical="center" wrapText="1"/>
    </xf>
    <xf numFmtId="1" fontId="29" fillId="0" borderId="0" xfId="16" applyNumberFormat="1" applyFont="1" applyFill="1" applyAlignment="1">
      <alignment horizontal="center" vertical="center"/>
    </xf>
    <xf numFmtId="0" fontId="29" fillId="0" borderId="0" xfId="16" applyFont="1" applyFill="1"/>
    <xf numFmtId="0" fontId="25" fillId="0" borderId="0" xfId="16" applyFont="1" applyFill="1" applyAlignment="1">
      <alignment vertical="center" wrapText="1"/>
    </xf>
    <xf numFmtId="165" fontId="29" fillId="0" borderId="0" xfId="16" applyNumberFormat="1" applyFont="1" applyFill="1"/>
    <xf numFmtId="0" fontId="29" fillId="0" borderId="0" xfId="16" applyFont="1" applyFill="1" applyAlignment="1">
      <alignment vertical="center"/>
    </xf>
    <xf numFmtId="0" fontId="29" fillId="0" borderId="0" xfId="16" applyFont="1" applyFill="1" applyAlignment="1">
      <alignment wrapText="1"/>
    </xf>
    <xf numFmtId="3" fontId="29" fillId="0" borderId="0" xfId="16" applyNumberFormat="1" applyFont="1" applyFill="1" applyAlignment="1">
      <alignment wrapText="1"/>
    </xf>
    <xf numFmtId="0" fontId="30" fillId="0" borderId="2" xfId="16" applyFont="1" applyFill="1" applyBorder="1" applyAlignment="1">
      <alignment horizontal="center" vertical="center" wrapText="1"/>
    </xf>
    <xf numFmtId="3" fontId="29" fillId="0" borderId="0" xfId="16" applyNumberFormat="1" applyFont="1" applyFill="1"/>
    <xf numFmtId="0" fontId="29" fillId="0" borderId="0" xfId="16" applyFont="1" applyFill="1" applyAlignment="1">
      <alignment horizontal="center"/>
    </xf>
    <xf numFmtId="0" fontId="30" fillId="0" borderId="1" xfId="16" applyFont="1" applyFill="1" applyBorder="1" applyAlignment="1">
      <alignment horizontal="center" vertical="center" wrapText="1"/>
    </xf>
    <xf numFmtId="3" fontId="30" fillId="0" borderId="1" xfId="16" applyNumberFormat="1" applyFont="1" applyFill="1" applyBorder="1" applyAlignment="1">
      <alignment horizontal="center" vertical="center"/>
    </xf>
    <xf numFmtId="0" fontId="21" fillId="0" borderId="0" xfId="16" applyFont="1" applyFill="1" applyAlignment="1">
      <alignment vertical="center"/>
    </xf>
    <xf numFmtId="3" fontId="33" fillId="0" borderId="0" xfId="16" applyNumberFormat="1" applyFont="1" applyFill="1" applyAlignment="1">
      <alignment horizontal="center" vertical="center"/>
    </xf>
    <xf numFmtId="3" fontId="51" fillId="0" borderId="0" xfId="16" applyNumberFormat="1" applyFont="1" applyFill="1" applyAlignment="1">
      <alignment vertical="center"/>
    </xf>
    <xf numFmtId="0" fontId="6" fillId="0" borderId="2" xfId="15" applyFont="1" applyFill="1" applyBorder="1" applyAlignment="1">
      <alignment horizontal="center" vertical="center"/>
    </xf>
    <xf numFmtId="3" fontId="30" fillId="0" borderId="2" xfId="16" applyNumberFormat="1" applyFont="1" applyFill="1" applyBorder="1" applyAlignment="1">
      <alignment horizontal="center" vertical="center"/>
    </xf>
    <xf numFmtId="165" fontId="23" fillId="0" borderId="2" xfId="16" applyNumberFormat="1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vertical="center" wrapText="1"/>
    </xf>
    <xf numFmtId="3" fontId="34" fillId="0" borderId="3" xfId="16" applyNumberFormat="1" applyFont="1" applyFill="1" applyBorder="1" applyAlignment="1">
      <alignment horizontal="center" vertical="center" wrapText="1"/>
    </xf>
    <xf numFmtId="3" fontId="35" fillId="0" borderId="3" xfId="16" applyNumberFormat="1" applyFont="1" applyFill="1" applyBorder="1" applyAlignment="1">
      <alignment horizontal="center" vertical="center"/>
    </xf>
    <xf numFmtId="0" fontId="23" fillId="0" borderId="0" xfId="16" applyFont="1" applyFill="1"/>
    <xf numFmtId="0" fontId="35" fillId="0" borderId="0" xfId="16" applyFont="1" applyFill="1"/>
    <xf numFmtId="0" fontId="30" fillId="0" borderId="3" xfId="16" applyFont="1" applyFill="1" applyBorder="1" applyAlignment="1">
      <alignment horizontal="center" vertical="center" wrapText="1"/>
    </xf>
    <xf numFmtId="3" fontId="24" fillId="0" borderId="3" xfId="1" applyNumberFormat="1" applyFont="1" applyFill="1" applyBorder="1" applyAlignment="1">
      <alignment horizontal="center" vertical="center" wrapText="1"/>
    </xf>
    <xf numFmtId="0" fontId="34" fillId="0" borderId="0" xfId="16" applyFont="1" applyFill="1"/>
    <xf numFmtId="3" fontId="34" fillId="0" borderId="0" xfId="16" applyNumberFormat="1" applyFont="1" applyFill="1"/>
    <xf numFmtId="0" fontId="24" fillId="0" borderId="3" xfId="16" applyFont="1" applyFill="1" applyBorder="1" applyAlignment="1">
      <alignment horizontal="center" vertical="center" wrapText="1"/>
    </xf>
    <xf numFmtId="3" fontId="19" fillId="0" borderId="3" xfId="16" applyNumberFormat="1" applyFont="1" applyFill="1" applyBorder="1" applyAlignment="1">
      <alignment horizontal="center" vertical="center"/>
    </xf>
    <xf numFmtId="3" fontId="19" fillId="0" borderId="3" xfId="16" applyNumberFormat="1" applyFont="1" applyFill="1" applyBorder="1" applyAlignment="1">
      <alignment horizontal="center" vertical="center" wrapText="1"/>
    </xf>
    <xf numFmtId="3" fontId="34" fillId="0" borderId="0" xfId="16" applyNumberFormat="1" applyFont="1" applyFill="1" applyAlignment="1">
      <alignment vertical="center"/>
    </xf>
    <xf numFmtId="0" fontId="34" fillId="0" borderId="0" xfId="16" applyFont="1" applyFill="1" applyAlignment="1">
      <alignment vertical="center"/>
    </xf>
    <xf numFmtId="0" fontId="26" fillId="0" borderId="4" xfId="16" applyFont="1" applyFill="1" applyBorder="1" applyAlignment="1">
      <alignment vertical="center"/>
    </xf>
    <xf numFmtId="0" fontId="26" fillId="0" borderId="5" xfId="16" applyFont="1" applyFill="1" applyBorder="1" applyAlignment="1">
      <alignment vertical="center" wrapText="1"/>
    </xf>
    <xf numFmtId="0" fontId="26" fillId="0" borderId="6" xfId="16" applyFont="1" applyFill="1" applyBorder="1" applyAlignment="1">
      <alignment vertical="center" wrapText="1"/>
    </xf>
    <xf numFmtId="166" fontId="4" fillId="0" borderId="3" xfId="1" applyNumberFormat="1" applyFont="1" applyFill="1" applyBorder="1" applyAlignment="1">
      <alignment horizontal="center" vertical="center"/>
    </xf>
    <xf numFmtId="165" fontId="35" fillId="0" borderId="0" xfId="16" applyNumberFormat="1" applyFont="1" applyFill="1"/>
    <xf numFmtId="3" fontId="35" fillId="0" borderId="0" xfId="16" applyNumberFormat="1" applyFont="1" applyFill="1"/>
    <xf numFmtId="3" fontId="21" fillId="0" borderId="0" xfId="16" applyNumberFormat="1" applyFont="1" applyFill="1"/>
    <xf numFmtId="0" fontId="37" fillId="0" borderId="3" xfId="14" applyFont="1" applyFill="1" applyBorder="1" applyAlignment="1">
      <alignment vertical="center" wrapText="1"/>
    </xf>
    <xf numFmtId="3" fontId="21" fillId="0" borderId="0" xfId="16" applyNumberFormat="1" applyFont="1" applyFill="1" applyAlignment="1">
      <alignment vertical="center"/>
    </xf>
    <xf numFmtId="0" fontId="38" fillId="0" borderId="0" xfId="16" applyFont="1" applyFill="1"/>
    <xf numFmtId="0" fontId="23" fillId="0" borderId="2" xfId="16" applyFont="1" applyFill="1" applyBorder="1" applyAlignment="1">
      <alignment horizontal="center" vertical="center" wrapText="1"/>
    </xf>
    <xf numFmtId="3" fontId="23" fillId="0" borderId="2" xfId="16" applyNumberFormat="1" applyFont="1" applyFill="1" applyBorder="1" applyAlignment="1">
      <alignment horizontal="center" vertical="center"/>
    </xf>
    <xf numFmtId="3" fontId="23" fillId="0" borderId="2" xfId="16" applyNumberFormat="1" applyFont="1" applyFill="1" applyBorder="1" applyAlignment="1">
      <alignment horizontal="center" vertical="center" wrapText="1"/>
    </xf>
    <xf numFmtId="0" fontId="35" fillId="0" borderId="0" xfId="16" applyFont="1" applyFill="1" applyAlignment="1">
      <alignment vertical="center"/>
    </xf>
    <xf numFmtId="0" fontId="19" fillId="0" borderId="3" xfId="16" applyFont="1" applyFill="1" applyBorder="1" applyAlignment="1">
      <alignment horizontal="center" vertical="center" wrapText="1"/>
    </xf>
    <xf numFmtId="3" fontId="25" fillId="0" borderId="3" xfId="16" applyNumberFormat="1" applyFont="1" applyFill="1" applyBorder="1" applyAlignment="1">
      <alignment horizontal="center" vertical="center"/>
    </xf>
    <xf numFmtId="3" fontId="52" fillId="0" borderId="3" xfId="16" applyNumberFormat="1" applyFont="1" applyFill="1" applyBorder="1" applyAlignment="1">
      <alignment horizontal="center" vertical="center"/>
    </xf>
    <xf numFmtId="3" fontId="28" fillId="0" borderId="3" xfId="16" applyNumberFormat="1" applyFont="1" applyFill="1" applyBorder="1" applyAlignment="1">
      <alignment horizontal="center" vertical="center" wrapText="1"/>
    </xf>
    <xf numFmtId="0" fontId="26" fillId="0" borderId="5" xfId="16" applyFont="1" applyFill="1" applyBorder="1" applyAlignment="1">
      <alignment vertical="center"/>
    </xf>
    <xf numFmtId="0" fontId="26" fillId="0" borderId="6" xfId="16" applyFont="1" applyFill="1" applyBorder="1" applyAlignment="1">
      <alignment vertical="center"/>
    </xf>
    <xf numFmtId="0" fontId="39" fillId="0" borderId="0" xfId="16" applyFont="1" applyFill="1" applyAlignment="1">
      <alignment vertical="center"/>
    </xf>
    <xf numFmtId="0" fontId="20" fillId="0" borderId="0" xfId="16" applyFont="1" applyFill="1" applyAlignment="1"/>
    <xf numFmtId="3" fontId="23" fillId="0" borderId="3" xfId="16" applyNumberFormat="1" applyFont="1" applyFill="1" applyBorder="1" applyAlignment="1">
      <alignment horizontal="center" vertical="center"/>
    </xf>
    <xf numFmtId="0" fontId="41" fillId="0" borderId="0" xfId="16" applyFont="1" applyFill="1"/>
    <xf numFmtId="0" fontId="4" fillId="0" borderId="0" xfId="3" applyFont="1" applyFill="1"/>
    <xf numFmtId="0" fontId="4" fillId="0" borderId="0" xfId="3" applyFont="1"/>
    <xf numFmtId="0" fontId="2" fillId="0" borderId="0" xfId="3" applyFont="1"/>
    <xf numFmtId="0" fontId="4" fillId="0" borderId="3" xfId="3" applyFont="1" applyFill="1" applyBorder="1" applyAlignment="1">
      <alignment horizontal="center" vertical="center"/>
    </xf>
    <xf numFmtId="2" fontId="4" fillId="0" borderId="3" xfId="3" applyNumberFormat="1" applyFont="1" applyBorder="1" applyAlignment="1">
      <alignment horizontal="left" vertical="center" wrapText="1"/>
    </xf>
    <xf numFmtId="0" fontId="4" fillId="0" borderId="0" xfId="3" applyFont="1" applyAlignment="1"/>
    <xf numFmtId="2" fontId="4" fillId="2" borderId="3" xfId="3" applyNumberFormat="1" applyFont="1" applyFill="1" applyBorder="1" applyAlignment="1">
      <alignment horizontal="left" vertical="center" wrapText="1"/>
    </xf>
    <xf numFmtId="2" fontId="4" fillId="0" borderId="3" xfId="3" applyNumberFormat="1" applyFont="1" applyBorder="1" applyAlignment="1">
      <alignment horizontal="left" wrapText="1"/>
    </xf>
    <xf numFmtId="3" fontId="4" fillId="0" borderId="3" xfId="3" applyNumberFormat="1" applyFont="1" applyBorder="1" applyAlignment="1">
      <alignment horizontal="center" vertical="center"/>
    </xf>
    <xf numFmtId="2" fontId="4" fillId="0" borderId="3" xfId="3" applyNumberFormat="1" applyFont="1" applyBorder="1" applyAlignment="1">
      <alignment vertical="center" wrapText="1"/>
    </xf>
    <xf numFmtId="2" fontId="4" fillId="0" borderId="3" xfId="3" applyNumberFormat="1" applyFont="1" applyBorder="1" applyAlignment="1">
      <alignment wrapText="1"/>
    </xf>
    <xf numFmtId="2" fontId="4" fillId="0" borderId="0" xfId="3" applyNumberFormat="1" applyFont="1" applyAlignment="1">
      <alignment wrapText="1"/>
    </xf>
    <xf numFmtId="0" fontId="17" fillId="0" borderId="0" xfId="3" applyFont="1"/>
    <xf numFmtId="0" fontId="15" fillId="0" borderId="0" xfId="3" applyFont="1"/>
    <xf numFmtId="0" fontId="10" fillId="0" borderId="0" xfId="3" applyFont="1"/>
    <xf numFmtId="0" fontId="1" fillId="0" borderId="0" xfId="3" applyFont="1"/>
    <xf numFmtId="0" fontId="1" fillId="0" borderId="3" xfId="3" applyFont="1" applyBorder="1" applyAlignment="1">
      <alignment horizontal="center" vertical="center" wrapText="1"/>
    </xf>
    <xf numFmtId="3" fontId="1" fillId="0" borderId="3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4" fillId="2" borderId="3" xfId="3" applyFont="1" applyFill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4" fillId="0" borderId="3" xfId="3" applyFont="1" applyBorder="1" applyAlignment="1">
      <alignment vertical="center" wrapText="1"/>
    </xf>
    <xf numFmtId="3" fontId="4" fillId="2" borderId="3" xfId="3" applyNumberFormat="1" applyFont="1" applyFill="1" applyBorder="1" applyAlignment="1">
      <alignment horizontal="center" vertical="center" wrapText="1"/>
    </xf>
    <xf numFmtId="3" fontId="4" fillId="0" borderId="0" xfId="3" applyNumberFormat="1" applyFont="1"/>
    <xf numFmtId="3" fontId="17" fillId="0" borderId="0" xfId="3" applyNumberFormat="1" applyFont="1"/>
    <xf numFmtId="3" fontId="1" fillId="0" borderId="0" xfId="3" applyNumberFormat="1" applyFont="1"/>
    <xf numFmtId="3" fontId="11" fillId="0" borderId="0" xfId="3" applyNumberFormat="1" applyFont="1"/>
    <xf numFmtId="3" fontId="4" fillId="0" borderId="3" xfId="3" applyNumberFormat="1" applyFont="1" applyBorder="1" applyAlignment="1">
      <alignment horizontal="center" vertical="center" wrapText="1"/>
    </xf>
    <xf numFmtId="0" fontId="21" fillId="0" borderId="3" xfId="16" applyFont="1" applyFill="1" applyBorder="1" applyAlignment="1">
      <alignment wrapText="1"/>
    </xf>
    <xf numFmtId="165" fontId="19" fillId="0" borderId="7" xfId="16" applyNumberFormat="1" applyFont="1" applyFill="1" applyBorder="1" applyAlignment="1">
      <alignment horizontal="center" vertical="center" wrapText="1"/>
    </xf>
    <xf numFmtId="0" fontId="21" fillId="0" borderId="0" xfId="16" applyFont="1" applyFill="1" applyBorder="1" applyAlignment="1">
      <alignment horizontal="center" vertical="center"/>
    </xf>
    <xf numFmtId="1" fontId="23" fillId="0" borderId="3" xfId="1" applyNumberFormat="1" applyFont="1" applyFill="1" applyBorder="1" applyAlignment="1">
      <alignment horizontal="center" vertical="center" wrapText="1"/>
    </xf>
    <xf numFmtId="0" fontId="29" fillId="0" borderId="0" xfId="16" applyFont="1" applyFill="1" applyAlignment="1">
      <alignment horizontal="center" vertical="center" wrapText="1"/>
    </xf>
    <xf numFmtId="0" fontId="29" fillId="0" borderId="0" xfId="16" applyFont="1" applyFill="1" applyAlignment="1">
      <alignment horizontal="center" vertical="center"/>
    </xf>
    <xf numFmtId="1" fontId="19" fillId="0" borderId="3" xfId="1" applyNumberFormat="1" applyFont="1" applyFill="1" applyBorder="1" applyAlignment="1">
      <alignment horizontal="center" vertical="center" wrapText="1"/>
    </xf>
    <xf numFmtId="0" fontId="22" fillId="0" borderId="0" xfId="16" applyFont="1" applyFill="1" applyBorder="1" applyAlignment="1">
      <alignment horizontal="right"/>
    </xf>
    <xf numFmtId="165" fontId="23" fillId="0" borderId="3" xfId="16" applyNumberFormat="1" applyFont="1" applyFill="1" applyBorder="1" applyAlignment="1">
      <alignment horizontal="center" vertical="center" wrapText="1"/>
    </xf>
    <xf numFmtId="3" fontId="30" fillId="0" borderId="3" xfId="16" applyNumberFormat="1" applyFont="1" applyFill="1" applyBorder="1" applyAlignment="1">
      <alignment horizontal="center" vertical="center"/>
    </xf>
    <xf numFmtId="165" fontId="23" fillId="0" borderId="2" xfId="16" applyNumberFormat="1" applyFont="1" applyFill="1" applyBorder="1" applyAlignment="1">
      <alignment horizontal="center" vertical="center" wrapText="1"/>
    </xf>
    <xf numFmtId="3" fontId="24" fillId="0" borderId="7" xfId="16" applyNumberFormat="1" applyFont="1" applyFill="1" applyBorder="1" applyAlignment="1">
      <alignment horizontal="center" vertical="center"/>
    </xf>
    <xf numFmtId="3" fontId="17" fillId="0" borderId="3" xfId="3" applyNumberFormat="1" applyFont="1" applyBorder="1" applyAlignment="1">
      <alignment horizontal="center" vertical="center" wrapText="1"/>
    </xf>
    <xf numFmtId="3" fontId="24" fillId="0" borderId="6" xfId="1" applyNumberFormat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center" vertical="center"/>
    </xf>
    <xf numFmtId="165" fontId="24" fillId="0" borderId="3" xfId="1" applyNumberFormat="1" applyFont="1" applyFill="1" applyBorder="1" applyAlignment="1">
      <alignment horizontal="center" vertical="center" wrapText="1"/>
    </xf>
    <xf numFmtId="165" fontId="19" fillId="0" borderId="3" xfId="1" applyNumberFormat="1" applyFont="1" applyFill="1" applyBorder="1" applyAlignment="1">
      <alignment horizontal="center" vertical="center" wrapText="1"/>
    </xf>
    <xf numFmtId="3" fontId="34" fillId="0" borderId="6" xfId="16" applyNumberFormat="1" applyFont="1" applyFill="1" applyBorder="1" applyAlignment="1">
      <alignment horizontal="center" vertical="center" wrapText="1"/>
    </xf>
    <xf numFmtId="165" fontId="23" fillId="0" borderId="7" xfId="16" applyNumberFormat="1" applyFont="1" applyFill="1" applyBorder="1" applyAlignment="1">
      <alignment horizontal="center" vertical="center" wrapText="1"/>
    </xf>
    <xf numFmtId="0" fontId="37" fillId="0" borderId="2" xfId="14" applyFont="1" applyFill="1" applyBorder="1" applyAlignment="1">
      <alignment vertical="center" wrapText="1"/>
    </xf>
    <xf numFmtId="3" fontId="34" fillId="0" borderId="2" xfId="16" applyNumberFormat="1" applyFont="1" applyFill="1" applyBorder="1" applyAlignment="1">
      <alignment horizontal="center" vertical="center" wrapText="1"/>
    </xf>
    <xf numFmtId="3" fontId="35" fillId="0" borderId="2" xfId="16" applyNumberFormat="1" applyFont="1" applyFill="1" applyBorder="1" applyAlignment="1">
      <alignment horizontal="center" vertical="center"/>
    </xf>
    <xf numFmtId="3" fontId="35" fillId="0" borderId="8" xfId="16" applyNumberFormat="1" applyFont="1" applyFill="1" applyBorder="1" applyAlignment="1">
      <alignment horizontal="center" vertical="center"/>
    </xf>
    <xf numFmtId="0" fontId="36" fillId="0" borderId="7" xfId="16" applyFont="1" applyFill="1" applyBorder="1" applyAlignment="1">
      <alignment horizontal="center" vertical="center" wrapText="1"/>
    </xf>
    <xf numFmtId="3" fontId="30" fillId="0" borderId="7" xfId="16" applyNumberFormat="1" applyFont="1" applyFill="1" applyBorder="1" applyAlignment="1">
      <alignment horizontal="center" vertical="center"/>
    </xf>
    <xf numFmtId="3" fontId="30" fillId="0" borderId="9" xfId="16" applyNumberFormat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/>
    </xf>
    <xf numFmtId="2" fontId="1" fillId="0" borderId="3" xfId="3" applyNumberFormat="1" applyFont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 wrapText="1"/>
    </xf>
    <xf numFmtId="3" fontId="17" fillId="0" borderId="4" xfId="3" applyNumberFormat="1" applyFont="1" applyFill="1" applyBorder="1" applyAlignment="1">
      <alignment horizontal="center" vertical="center" wrapText="1"/>
    </xf>
    <xf numFmtId="3" fontId="4" fillId="0" borderId="10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3" fontId="17" fillId="0" borderId="4" xfId="3" applyNumberFormat="1" applyFont="1" applyBorder="1" applyAlignment="1">
      <alignment horizontal="center" vertical="center" wrapText="1"/>
    </xf>
    <xf numFmtId="3" fontId="4" fillId="0" borderId="10" xfId="3" applyNumberFormat="1" applyFont="1" applyBorder="1" applyAlignment="1">
      <alignment horizontal="center" vertical="center" wrapText="1"/>
    </xf>
    <xf numFmtId="0" fontId="15" fillId="0" borderId="0" xfId="3" applyFont="1" applyFill="1"/>
    <xf numFmtId="0" fontId="1" fillId="0" borderId="0" xfId="3" applyFont="1" applyAlignment="1">
      <alignment horizontal="center" vertical="center"/>
    </xf>
    <xf numFmtId="2" fontId="1" fillId="0" borderId="0" xfId="3" applyNumberFormat="1" applyFont="1" applyAlignment="1">
      <alignment wrapText="1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wrapText="1"/>
    </xf>
    <xf numFmtId="0" fontId="4" fillId="0" borderId="3" xfId="3" applyFont="1" applyFill="1" applyBorder="1" applyAlignment="1">
      <alignment vertical="center" wrapText="1"/>
    </xf>
    <xf numFmtId="0" fontId="4" fillId="0" borderId="0" xfId="3" applyFont="1" applyAlignment="1">
      <alignment wrapText="1"/>
    </xf>
    <xf numFmtId="0" fontId="31" fillId="0" borderId="0" xfId="16" applyFont="1" applyFill="1" applyAlignment="1"/>
    <xf numFmtId="0" fontId="36" fillId="0" borderId="0" xfId="16" applyFont="1" applyFill="1" applyAlignment="1"/>
    <xf numFmtId="0" fontId="22" fillId="0" borderId="0" xfId="16" applyFont="1" applyFill="1" applyBorder="1" applyAlignment="1">
      <alignment horizontal="right" vertical="center"/>
    </xf>
    <xf numFmtId="1" fontId="28" fillId="0" borderId="3" xfId="1" applyNumberFormat="1" applyFont="1" applyFill="1" applyBorder="1" applyAlignment="1">
      <alignment horizontal="center" vertical="center" wrapText="1"/>
    </xf>
    <xf numFmtId="0" fontId="42" fillId="0" borderId="3" xfId="16" applyFont="1" applyFill="1" applyBorder="1" applyAlignment="1">
      <alignment horizontal="center" vertical="center" wrapText="1"/>
    </xf>
    <xf numFmtId="3" fontId="24" fillId="0" borderId="3" xfId="16" applyNumberFormat="1" applyFont="1" applyFill="1" applyBorder="1" applyAlignment="1">
      <alignment horizontal="center" vertical="center"/>
    </xf>
    <xf numFmtId="164" fontId="43" fillId="0" borderId="3" xfId="16" applyNumberFormat="1" applyFont="1" applyFill="1" applyBorder="1" applyAlignment="1">
      <alignment horizontal="center" vertical="center"/>
    </xf>
    <xf numFmtId="164" fontId="44" fillId="0" borderId="3" xfId="16" applyNumberFormat="1" applyFont="1" applyFill="1" applyBorder="1" applyAlignment="1">
      <alignment horizontal="center" vertical="center"/>
    </xf>
    <xf numFmtId="3" fontId="25" fillId="0" borderId="0" xfId="16" applyNumberFormat="1" applyFont="1" applyFill="1" applyAlignment="1">
      <alignment vertical="center"/>
    </xf>
    <xf numFmtId="0" fontId="42" fillId="0" borderId="3" xfId="16" applyFont="1" applyFill="1" applyBorder="1" applyAlignment="1">
      <alignment horizontal="left" vertical="center" wrapText="1"/>
    </xf>
    <xf numFmtId="164" fontId="24" fillId="0" borderId="3" xfId="16" applyNumberFormat="1" applyFont="1" applyFill="1" applyBorder="1" applyAlignment="1">
      <alignment horizontal="center" vertical="center"/>
    </xf>
    <xf numFmtId="0" fontId="26" fillId="0" borderId="7" xfId="16" applyFont="1" applyFill="1" applyBorder="1" applyAlignment="1">
      <alignment horizontal="left" vertical="center"/>
    </xf>
    <xf numFmtId="164" fontId="43" fillId="0" borderId="7" xfId="16" applyNumberFormat="1" applyFont="1" applyFill="1" applyBorder="1" applyAlignment="1">
      <alignment horizontal="center" vertical="center"/>
    </xf>
    <xf numFmtId="164" fontId="44" fillId="0" borderId="7" xfId="16" applyNumberFormat="1" applyFont="1" applyFill="1" applyBorder="1" applyAlignment="1">
      <alignment horizontal="center" vertical="center"/>
    </xf>
    <xf numFmtId="3" fontId="50" fillId="0" borderId="7" xfId="16" applyNumberFormat="1" applyFont="1" applyFill="1" applyBorder="1" applyAlignment="1">
      <alignment horizontal="center" vertical="center"/>
    </xf>
    <xf numFmtId="164" fontId="50" fillId="0" borderId="7" xfId="16" applyNumberFormat="1" applyFont="1" applyFill="1" applyBorder="1" applyAlignment="1">
      <alignment horizontal="center" vertical="center"/>
    </xf>
    <xf numFmtId="0" fontId="25" fillId="0" borderId="2" xfId="16" applyFont="1" applyFill="1" applyBorder="1" applyAlignment="1">
      <alignment horizontal="left" vertical="center" wrapText="1"/>
    </xf>
    <xf numFmtId="3" fontId="27" fillId="0" borderId="2" xfId="1" applyNumberFormat="1" applyFont="1" applyFill="1" applyBorder="1" applyAlignment="1">
      <alignment horizontal="center" vertical="center" wrapText="1"/>
    </xf>
    <xf numFmtId="164" fontId="45" fillId="0" borderId="2" xfId="1" applyNumberFormat="1" applyFont="1" applyFill="1" applyBorder="1" applyAlignment="1">
      <alignment horizontal="center" vertical="center" wrapText="1"/>
    </xf>
    <xf numFmtId="3" fontId="28" fillId="0" borderId="2" xfId="16" applyNumberFormat="1" applyFont="1" applyFill="1" applyBorder="1" applyAlignment="1">
      <alignment horizontal="center" vertical="center"/>
    </xf>
    <xf numFmtId="164" fontId="22" fillId="0" borderId="2" xfId="16" applyNumberFormat="1" applyFont="1" applyFill="1" applyBorder="1" applyAlignment="1">
      <alignment horizontal="center" vertical="center"/>
    </xf>
    <xf numFmtId="164" fontId="27" fillId="0" borderId="2" xfId="1" applyNumberFormat="1" applyFont="1" applyFill="1" applyBorder="1" applyAlignment="1">
      <alignment horizontal="center" vertical="center" wrapText="1"/>
    </xf>
    <xf numFmtId="164" fontId="45" fillId="0" borderId="3" xfId="1" applyNumberFormat="1" applyFont="1" applyFill="1" applyBorder="1" applyAlignment="1">
      <alignment horizontal="center" vertical="center" wrapText="1"/>
    </xf>
    <xf numFmtId="164" fontId="22" fillId="0" borderId="3" xfId="16" applyNumberFormat="1" applyFont="1" applyFill="1" applyBorder="1" applyAlignment="1">
      <alignment horizontal="center" vertical="center"/>
    </xf>
    <xf numFmtId="164" fontId="27" fillId="0" borderId="3" xfId="1" applyNumberFormat="1" applyFont="1" applyFill="1" applyBorder="1" applyAlignment="1">
      <alignment horizontal="center" vertical="center" wrapText="1"/>
    </xf>
    <xf numFmtId="3" fontId="29" fillId="0" borderId="0" xfId="16" applyNumberFormat="1" applyFont="1" applyFill="1" applyAlignment="1">
      <alignment horizontal="center" vertical="center" wrapText="1"/>
    </xf>
    <xf numFmtId="0" fontId="32" fillId="0" borderId="0" xfId="16" applyFont="1" applyFill="1" applyAlignment="1">
      <alignment horizontal="center"/>
    </xf>
    <xf numFmtId="0" fontId="4" fillId="0" borderId="3" xfId="3" applyFont="1" applyBorder="1" applyAlignment="1">
      <alignment horizontal="center" vertical="center" wrapText="1"/>
    </xf>
    <xf numFmtId="2" fontId="4" fillId="0" borderId="3" xfId="3" applyNumberFormat="1" applyFont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23" fillId="0" borderId="3" xfId="16" applyFont="1" applyFill="1" applyBorder="1" applyAlignment="1">
      <alignment horizontal="center" vertical="center" wrapText="1"/>
    </xf>
    <xf numFmtId="0" fontId="34" fillId="0" borderId="3" xfId="16" applyFont="1" applyFill="1" applyBorder="1" applyAlignment="1">
      <alignment horizontal="left" vertical="center" wrapText="1"/>
    </xf>
    <xf numFmtId="3" fontId="46" fillId="0" borderId="3" xfId="1" applyNumberFormat="1" applyFont="1" applyFill="1" applyBorder="1" applyAlignment="1">
      <alignment horizontal="center" vertical="center" wrapText="1"/>
    </xf>
    <xf numFmtId="0" fontId="47" fillId="0" borderId="3" xfId="16" applyFont="1" applyFill="1" applyBorder="1" applyAlignment="1">
      <alignment horizontal="center" vertical="center" wrapText="1"/>
    </xf>
    <xf numFmtId="1" fontId="47" fillId="0" borderId="3" xfId="1" applyNumberFormat="1" applyFont="1" applyFill="1" applyBorder="1" applyAlignment="1">
      <alignment horizontal="center" vertical="center" wrapText="1"/>
    </xf>
    <xf numFmtId="3" fontId="19" fillId="0" borderId="6" xfId="16" applyNumberFormat="1" applyFont="1" applyFill="1" applyBorder="1" applyAlignment="1">
      <alignment horizontal="center" vertical="center" wrapText="1"/>
    </xf>
    <xf numFmtId="165" fontId="23" fillId="0" borderId="3" xfId="1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2" fontId="15" fillId="0" borderId="3" xfId="3" applyNumberFormat="1" applyFont="1" applyFill="1" applyBorder="1" applyAlignment="1">
      <alignment horizontal="left" wrapText="1"/>
    </xf>
    <xf numFmtId="3" fontId="15" fillId="0" borderId="3" xfId="3" applyNumberFormat="1" applyFont="1" applyFill="1" applyBorder="1" applyAlignment="1">
      <alignment horizontal="center" vertical="center" wrapText="1"/>
    </xf>
    <xf numFmtId="2" fontId="15" fillId="0" borderId="3" xfId="3" applyNumberFormat="1" applyFont="1" applyFill="1" applyBorder="1" applyAlignment="1">
      <alignment horizontal="left" vertical="center" wrapText="1"/>
    </xf>
    <xf numFmtId="0" fontId="4" fillId="0" borderId="0" xfId="3" applyFont="1" applyAlignment="1">
      <alignment vertical="center"/>
    </xf>
    <xf numFmtId="0" fontId="15" fillId="0" borderId="3" xfId="3" applyFont="1" applyFill="1" applyBorder="1" applyAlignment="1">
      <alignment vertical="center" wrapText="1"/>
    </xf>
    <xf numFmtId="49" fontId="15" fillId="0" borderId="3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left" wrapText="1"/>
    </xf>
    <xf numFmtId="0" fontId="15" fillId="0" borderId="3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left" wrapText="1"/>
    </xf>
    <xf numFmtId="0" fontId="15" fillId="0" borderId="3" xfId="3" applyFont="1" applyBorder="1" applyAlignment="1">
      <alignment horizontal="left" vertical="center" wrapText="1"/>
    </xf>
    <xf numFmtId="0" fontId="15" fillId="0" borderId="3" xfId="3" applyFont="1" applyFill="1" applyBorder="1" applyAlignment="1">
      <alignment horizontal="left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vertical="center" wrapText="1"/>
    </xf>
    <xf numFmtId="0" fontId="4" fillId="0" borderId="3" xfId="3" applyFont="1" applyBorder="1" applyAlignment="1">
      <alignment horizontal="center" vertical="center"/>
    </xf>
    <xf numFmtId="0" fontId="15" fillId="0" borderId="3" xfId="3" applyFont="1" applyBorder="1" applyAlignment="1">
      <alignment wrapText="1"/>
    </xf>
    <xf numFmtId="0" fontId="15" fillId="0" borderId="3" xfId="3" applyFont="1" applyBorder="1" applyAlignment="1">
      <alignment horizontal="center" vertical="center"/>
    </xf>
    <xf numFmtId="0" fontId="15" fillId="0" borderId="3" xfId="3" applyNumberFormat="1" applyFont="1" applyFill="1" applyBorder="1" applyAlignment="1">
      <alignment horizontal="center" vertical="center" wrapText="1"/>
    </xf>
    <xf numFmtId="3" fontId="17" fillId="0" borderId="3" xfId="3" applyNumberFormat="1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/>
    </xf>
    <xf numFmtId="0" fontId="1" fillId="0" borderId="0" xfId="15" applyFont="1" applyFill="1" applyAlignment="1">
      <alignment vertical="top"/>
    </xf>
    <xf numFmtId="0" fontId="6" fillId="0" borderId="0" xfId="6" applyFont="1" applyFill="1" applyAlignment="1">
      <alignment vertical="top"/>
    </xf>
    <xf numFmtId="0" fontId="8" fillId="0" borderId="0" xfId="15" applyFont="1" applyFill="1" applyAlignment="1">
      <alignment horizontal="center" vertical="top" wrapText="1"/>
    </xf>
    <xf numFmtId="0" fontId="17" fillId="0" borderId="0" xfId="15" applyFont="1" applyFill="1" applyAlignment="1">
      <alignment horizontal="right" vertical="center"/>
    </xf>
    <xf numFmtId="0" fontId="2" fillId="0" borderId="0" xfId="15" applyFont="1" applyFill="1" applyAlignment="1">
      <alignment horizontal="center" vertical="top" wrapText="1"/>
    </xf>
    <xf numFmtId="0" fontId="4" fillId="0" borderId="0" xfId="15" applyFont="1" applyFill="1" applyAlignment="1">
      <alignment vertical="top"/>
    </xf>
    <xf numFmtId="0" fontId="2" fillId="0" borderId="3" xfId="15" applyFont="1" applyFill="1" applyBorder="1" applyAlignment="1">
      <alignment horizontal="center" vertical="center" wrapText="1"/>
    </xf>
    <xf numFmtId="0" fontId="1" fillId="0" borderId="0" xfId="15" applyFont="1" applyFill="1" applyAlignment="1">
      <alignment vertical="center"/>
    </xf>
    <xf numFmtId="0" fontId="5" fillId="0" borderId="2" xfId="15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 vertical="center"/>
    </xf>
    <xf numFmtId="164" fontId="5" fillId="0" borderId="3" xfId="6" applyNumberFormat="1" applyFont="1" applyFill="1" applyBorder="1" applyAlignment="1">
      <alignment horizontal="center" vertical="center"/>
    </xf>
    <xf numFmtId="165" fontId="15" fillId="0" borderId="0" xfId="15" applyNumberFormat="1" applyFont="1" applyFill="1" applyAlignment="1">
      <alignment horizontal="center" vertical="center"/>
    </xf>
    <xf numFmtId="3" fontId="1" fillId="0" borderId="0" xfId="15" applyNumberFormat="1" applyFont="1" applyFill="1" applyAlignment="1">
      <alignment vertical="center"/>
    </xf>
    <xf numFmtId="0" fontId="15" fillId="0" borderId="0" xfId="15" applyFont="1" applyFill="1" applyAlignment="1">
      <alignment horizontal="center" vertical="center"/>
    </xf>
    <xf numFmtId="0" fontId="15" fillId="0" borderId="3" xfId="13" applyNumberFormat="1" applyFont="1" applyFill="1" applyBorder="1" applyAlignment="1" applyProtection="1">
      <alignment horizontal="left" vertical="center"/>
      <protection locked="0"/>
    </xf>
    <xf numFmtId="3" fontId="15" fillId="0" borderId="3" xfId="6" applyNumberFormat="1" applyFont="1" applyFill="1" applyBorder="1" applyAlignment="1">
      <alignment horizontal="center"/>
    </xf>
    <xf numFmtId="3" fontId="5" fillId="0" borderId="3" xfId="6" applyNumberFormat="1" applyFont="1" applyFill="1" applyBorder="1" applyAlignment="1">
      <alignment horizontal="center"/>
    </xf>
    <xf numFmtId="164" fontId="1" fillId="0" borderId="0" xfId="15" applyNumberFormat="1" applyFont="1" applyFill="1" applyAlignment="1">
      <alignment vertical="center"/>
    </xf>
    <xf numFmtId="3" fontId="15" fillId="0" borderId="0" xfId="15" applyNumberFormat="1" applyFont="1" applyFill="1" applyAlignment="1">
      <alignment horizontal="center" vertical="center"/>
    </xf>
    <xf numFmtId="0" fontId="15" fillId="0" borderId="3" xfId="15" applyFont="1" applyFill="1" applyBorder="1"/>
    <xf numFmtId="0" fontId="15" fillId="0" borderId="3" xfId="15" applyFont="1" applyFill="1" applyBorder="1" applyAlignment="1">
      <alignment horizontal="center"/>
    </xf>
    <xf numFmtId="0" fontId="1" fillId="0" borderId="0" xfId="15" applyFont="1" applyFill="1"/>
    <xf numFmtId="0" fontId="48" fillId="0" borderId="0" xfId="15" applyFont="1" applyFill="1" applyAlignment="1">
      <alignment vertical="top"/>
    </xf>
    <xf numFmtId="3" fontId="4" fillId="3" borderId="0" xfId="15" applyNumberFormat="1" applyFont="1" applyFill="1" applyAlignment="1">
      <alignment vertical="center"/>
    </xf>
    <xf numFmtId="0" fontId="4" fillId="3" borderId="0" xfId="15" applyFont="1" applyFill="1" applyAlignment="1">
      <alignment horizontal="center" vertical="center"/>
    </xf>
    <xf numFmtId="1" fontId="4" fillId="3" borderId="0" xfId="15" applyNumberFormat="1" applyFont="1" applyFill="1" applyAlignment="1">
      <alignment horizontal="center" vertical="center"/>
    </xf>
    <xf numFmtId="0" fontId="3" fillId="0" borderId="0" xfId="15" applyFont="1" applyFill="1" applyAlignment="1">
      <alignment horizontal="center" vertical="top" wrapText="1"/>
    </xf>
    <xf numFmtId="0" fontId="5" fillId="0" borderId="0" xfId="15" applyFont="1" applyFill="1" applyAlignment="1">
      <alignment horizontal="center" vertical="top" wrapText="1"/>
    </xf>
    <xf numFmtId="0" fontId="15" fillId="0" borderId="0" xfId="15" applyFont="1" applyFill="1" applyAlignment="1">
      <alignment vertical="top"/>
    </xf>
    <xf numFmtId="0" fontId="4" fillId="3" borderId="0" xfId="15" applyFont="1" applyFill="1" applyAlignment="1">
      <alignment vertical="top"/>
    </xf>
    <xf numFmtId="0" fontId="4" fillId="3" borderId="0" xfId="15" applyFont="1" applyFill="1" applyAlignment="1">
      <alignment horizontal="center" vertical="top"/>
    </xf>
    <xf numFmtId="1" fontId="4" fillId="3" borderId="0" xfId="15" applyNumberFormat="1" applyFont="1" applyFill="1" applyAlignment="1">
      <alignment horizontal="center" vertical="top"/>
    </xf>
    <xf numFmtId="0" fontId="15" fillId="0" borderId="0" xfId="15" applyFont="1" applyFill="1" applyAlignment="1">
      <alignment vertical="center"/>
    </xf>
    <xf numFmtId="0" fontId="5" fillId="0" borderId="1" xfId="15" applyFont="1" applyFill="1" applyBorder="1" applyAlignment="1">
      <alignment horizontal="center" vertical="center"/>
    </xf>
    <xf numFmtId="3" fontId="5" fillId="0" borderId="1" xfId="6" applyNumberFormat="1" applyFont="1" applyFill="1" applyBorder="1" applyAlignment="1">
      <alignment horizontal="center" vertical="center"/>
    </xf>
    <xf numFmtId="164" fontId="5" fillId="0" borderId="7" xfId="6" applyNumberFormat="1" applyFont="1" applyFill="1" applyBorder="1" applyAlignment="1">
      <alignment horizontal="center" vertical="center"/>
    </xf>
    <xf numFmtId="164" fontId="15" fillId="0" borderId="0" xfId="15" applyNumberFormat="1" applyFont="1" applyFill="1" applyAlignment="1">
      <alignment vertical="center"/>
    </xf>
    <xf numFmtId="3" fontId="15" fillId="0" borderId="0" xfId="15" applyNumberFormat="1" applyFont="1" applyFill="1" applyAlignment="1">
      <alignment vertical="center"/>
    </xf>
    <xf numFmtId="0" fontId="6" fillId="0" borderId="2" xfId="15" applyFont="1" applyBorder="1" applyAlignment="1">
      <alignment horizontal="center" vertical="center"/>
    </xf>
    <xf numFmtId="164" fontId="5" fillId="0" borderId="2" xfId="6" applyNumberFormat="1" applyFont="1" applyFill="1" applyBorder="1" applyAlignment="1">
      <alignment horizontal="center" vertical="center"/>
    </xf>
    <xf numFmtId="0" fontId="15" fillId="0" borderId="3" xfId="13" applyNumberFormat="1" applyFont="1" applyFill="1" applyBorder="1" applyAlignment="1" applyProtection="1">
      <alignment horizontal="left" vertical="center" wrapText="1"/>
      <protection locked="0"/>
    </xf>
    <xf numFmtId="3" fontId="15" fillId="0" borderId="3" xfId="6" applyNumberFormat="1" applyFont="1" applyFill="1" applyBorder="1" applyAlignment="1">
      <alignment horizontal="center" vertical="center"/>
    </xf>
    <xf numFmtId="3" fontId="5" fillId="0" borderId="3" xfId="6" applyNumberFormat="1" applyFont="1" applyFill="1" applyBorder="1" applyAlignment="1">
      <alignment horizontal="center" vertical="center"/>
    </xf>
    <xf numFmtId="164" fontId="23" fillId="0" borderId="3" xfId="16" applyNumberFormat="1" applyFont="1" applyFill="1" applyBorder="1" applyAlignment="1">
      <alignment horizontal="center" vertical="center" wrapText="1"/>
    </xf>
    <xf numFmtId="0" fontId="15" fillId="3" borderId="0" xfId="15" applyFont="1" applyFill="1" applyAlignment="1">
      <alignment horizontal="center" vertical="center"/>
    </xf>
    <xf numFmtId="1" fontId="15" fillId="3" borderId="0" xfId="15" applyNumberFormat="1" applyFont="1" applyFill="1" applyAlignment="1">
      <alignment horizontal="center" vertical="center"/>
    </xf>
    <xf numFmtId="3" fontId="15" fillId="3" borderId="0" xfId="15" applyNumberFormat="1" applyFont="1" applyFill="1" applyAlignment="1">
      <alignment vertical="center"/>
    </xf>
    <xf numFmtId="0" fontId="15" fillId="0" borderId="0" xfId="15" applyFont="1" applyFill="1"/>
    <xf numFmtId="0" fontId="15" fillId="3" borderId="0" xfId="15" applyFont="1" applyFill="1"/>
    <xf numFmtId="1" fontId="15" fillId="3" borderId="0" xfId="15" applyNumberFormat="1" applyFont="1" applyFill="1" applyAlignment="1">
      <alignment horizontal="center"/>
    </xf>
    <xf numFmtId="0" fontId="6" fillId="0" borderId="1" xfId="15" applyFont="1" applyFill="1" applyBorder="1" applyAlignment="1">
      <alignment horizontal="center" vertical="center"/>
    </xf>
    <xf numFmtId="164" fontId="5" fillId="0" borderId="1" xfId="6" applyNumberFormat="1" applyFont="1" applyFill="1" applyBorder="1" applyAlignment="1">
      <alignment horizontal="center" vertical="center"/>
    </xf>
    <xf numFmtId="1" fontId="15" fillId="0" borderId="0" xfId="15" applyNumberFormat="1" applyFont="1" applyFill="1" applyAlignment="1">
      <alignment horizontal="center" vertical="center"/>
    </xf>
    <xf numFmtId="0" fontId="2" fillId="0" borderId="3" xfId="15" applyFont="1" applyFill="1" applyBorder="1" applyAlignment="1">
      <alignment horizontal="center" wrapText="1"/>
    </xf>
    <xf numFmtId="0" fontId="2" fillId="0" borderId="3" xfId="3" applyNumberFormat="1" applyFont="1" applyBorder="1" applyAlignment="1">
      <alignment horizontal="center" wrapText="1"/>
    </xf>
    <xf numFmtId="0" fontId="4" fillId="0" borderId="3" xfId="5" applyFont="1" applyFill="1" applyBorder="1" applyAlignment="1">
      <alignment vertical="center"/>
    </xf>
    <xf numFmtId="0" fontId="4" fillId="0" borderId="3" xfId="5" applyFont="1" applyFill="1" applyBorder="1" applyAlignment="1">
      <alignment horizontal="center"/>
    </xf>
    <xf numFmtId="0" fontId="4" fillId="0" borderId="3" xfId="5" applyFont="1" applyFill="1" applyBorder="1" applyAlignment="1">
      <alignment vertical="center" wrapText="1"/>
    </xf>
    <xf numFmtId="0" fontId="4" fillId="0" borderId="3" xfId="5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center"/>
    </xf>
    <xf numFmtId="3" fontId="4" fillId="0" borderId="3" xfId="3" applyNumberFormat="1" applyFont="1" applyBorder="1" applyAlignment="1">
      <alignment horizontal="center" wrapText="1"/>
    </xf>
    <xf numFmtId="3" fontId="4" fillId="0" borderId="0" xfId="3" applyNumberFormat="1" applyFont="1" applyAlignment="1"/>
    <xf numFmtId="2" fontId="4" fillId="2" borderId="3" xfId="3" applyNumberFormat="1" applyFont="1" applyFill="1" applyBorder="1" applyAlignment="1">
      <alignment horizontal="left" wrapText="1"/>
    </xf>
    <xf numFmtId="3" fontId="4" fillId="2" borderId="3" xfId="3" applyNumberFormat="1" applyFont="1" applyFill="1" applyBorder="1" applyAlignment="1">
      <alignment horizontal="center" wrapText="1"/>
    </xf>
    <xf numFmtId="3" fontId="4" fillId="0" borderId="3" xfId="3" applyNumberFormat="1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15" fillId="0" borderId="5" xfId="3" applyFont="1" applyFill="1" applyBorder="1" applyAlignment="1">
      <alignment vertical="center" wrapText="1"/>
    </xf>
    <xf numFmtId="0" fontId="2" fillId="0" borderId="0" xfId="3" applyNumberFormat="1" applyFont="1" applyBorder="1" applyAlignment="1">
      <alignment horizontal="center" vertical="center" wrapText="1"/>
    </xf>
    <xf numFmtId="164" fontId="4" fillId="0" borderId="3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 wrapText="1"/>
    </xf>
    <xf numFmtId="164" fontId="4" fillId="0" borderId="3" xfId="3" applyNumberFormat="1" applyFont="1" applyBorder="1" applyAlignment="1">
      <alignment horizontal="center" vertical="center"/>
    </xf>
    <xf numFmtId="164" fontId="4" fillId="0" borderId="0" xfId="3" applyNumberFormat="1" applyFont="1" applyBorder="1" applyAlignment="1">
      <alignment horizontal="center" vertical="center"/>
    </xf>
    <xf numFmtId="0" fontId="4" fillId="0" borderId="7" xfId="3" applyFont="1" applyFill="1" applyBorder="1" applyAlignment="1">
      <alignment horizontal="center"/>
    </xf>
    <xf numFmtId="2" fontId="4" fillId="0" borderId="3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3" xfId="15" applyFont="1" applyFill="1" applyBorder="1" applyAlignment="1">
      <alignment horizontal="center" vertical="top" wrapText="1"/>
    </xf>
    <xf numFmtId="0" fontId="5" fillId="0" borderId="3" xfId="15" applyFont="1" applyFill="1" applyBorder="1" applyAlignment="1">
      <alignment horizontal="center" vertical="center" wrapText="1"/>
    </xf>
    <xf numFmtId="0" fontId="2" fillId="0" borderId="3" xfId="15" applyFont="1" applyFill="1" applyBorder="1" applyAlignment="1">
      <alignment horizontal="center" vertical="center" wrapText="1"/>
    </xf>
    <xf numFmtId="0" fontId="8" fillId="0" borderId="0" xfId="15" applyFont="1" applyFill="1" applyAlignment="1">
      <alignment horizontal="center" vertical="top" wrapText="1"/>
    </xf>
    <xf numFmtId="0" fontId="9" fillId="0" borderId="0" xfId="15" applyFont="1" applyFill="1" applyAlignment="1">
      <alignment horizontal="center" vertical="center" wrapText="1"/>
    </xf>
    <xf numFmtId="0" fontId="3" fillId="0" borderId="0" xfId="15" applyFont="1" applyFill="1" applyAlignment="1">
      <alignment horizontal="center" vertical="center" wrapText="1"/>
    </xf>
    <xf numFmtId="0" fontId="17" fillId="0" borderId="0" xfId="15" applyFont="1" applyFill="1" applyAlignment="1">
      <alignment horizontal="center" vertical="top" wrapText="1"/>
    </xf>
    <xf numFmtId="0" fontId="2" fillId="0" borderId="0" xfId="15" applyFont="1" applyFill="1" applyAlignment="1">
      <alignment horizontal="center" vertical="top" wrapText="1"/>
    </xf>
    <xf numFmtId="0" fontId="18" fillId="0" borderId="0" xfId="16" applyFont="1" applyFill="1" applyAlignment="1">
      <alignment horizontal="center"/>
    </xf>
    <xf numFmtId="0" fontId="20" fillId="0" borderId="0" xfId="16" applyFont="1" applyFill="1" applyAlignment="1">
      <alignment horizontal="center"/>
    </xf>
    <xf numFmtId="0" fontId="31" fillId="0" borderId="0" xfId="16" applyFont="1" applyFill="1" applyAlignment="1">
      <alignment horizontal="center"/>
    </xf>
    <xf numFmtId="0" fontId="32" fillId="0" borderId="0" xfId="16" applyFont="1" applyFill="1" applyAlignment="1">
      <alignment horizontal="center"/>
    </xf>
    <xf numFmtId="0" fontId="4" fillId="0" borderId="7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2" fontId="4" fillId="0" borderId="3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7" xfId="3" applyNumberFormat="1" applyFont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36" fillId="0" borderId="0" xfId="16" applyFont="1" applyFill="1" applyAlignment="1">
      <alignment horizontal="center"/>
    </xf>
    <xf numFmtId="0" fontId="21" fillId="0" borderId="3" xfId="16" applyFont="1" applyFill="1" applyBorder="1" applyAlignment="1">
      <alignment horizontal="center"/>
    </xf>
    <xf numFmtId="0" fontId="23" fillId="0" borderId="4" xfId="16" applyFont="1" applyFill="1" applyBorder="1" applyAlignment="1">
      <alignment horizontal="center" vertical="center"/>
    </xf>
    <xf numFmtId="0" fontId="23" fillId="0" borderId="5" xfId="16" applyFont="1" applyFill="1" applyBorder="1" applyAlignment="1">
      <alignment horizontal="center" vertical="center"/>
    </xf>
    <xf numFmtId="0" fontId="23" fillId="0" borderId="6" xfId="16" applyFont="1" applyFill="1" applyBorder="1" applyAlignment="1">
      <alignment horizontal="center" vertical="center"/>
    </xf>
    <xf numFmtId="0" fontId="23" fillId="0" borderId="4" xfId="16" applyFont="1" applyFill="1" applyBorder="1" applyAlignment="1">
      <alignment horizontal="center" vertical="center" wrapText="1"/>
    </xf>
    <xf numFmtId="0" fontId="23" fillId="0" borderId="5" xfId="16" applyFont="1" applyFill="1" applyBorder="1" applyAlignment="1">
      <alignment horizontal="center" vertical="center" wrapText="1"/>
    </xf>
    <xf numFmtId="0" fontId="23" fillId="0" borderId="6" xfId="16" applyFont="1" applyFill="1" applyBorder="1" applyAlignment="1">
      <alignment horizontal="center" vertical="center" wrapText="1"/>
    </xf>
    <xf numFmtId="0" fontId="22" fillId="0" borderId="0" xfId="16" applyFont="1" applyFill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40" fillId="0" borderId="0" xfId="16" applyFont="1" applyFill="1" applyBorder="1" applyAlignment="1">
      <alignment horizontal="center" vertical="center" wrapText="1"/>
    </xf>
    <xf numFmtId="0" fontId="18" fillId="0" borderId="0" xfId="16" applyFont="1" applyFill="1" applyAlignment="1">
      <alignment horizontal="center" wrapText="1"/>
    </xf>
    <xf numFmtId="2" fontId="35" fillId="0" borderId="3" xfId="16" applyNumberFormat="1" applyFont="1" applyFill="1" applyBorder="1" applyAlignment="1">
      <alignment horizontal="center" vertical="center" wrapText="1"/>
    </xf>
    <xf numFmtId="0" fontId="35" fillId="0" borderId="3" xfId="16" applyFont="1" applyFill="1" applyBorder="1" applyAlignment="1">
      <alignment horizontal="center" vertical="center" wrapText="1"/>
    </xf>
    <xf numFmtId="14" fontId="25" fillId="0" borderId="3" xfId="1" applyNumberFormat="1" applyFont="1" applyFill="1" applyBorder="1" applyAlignment="1">
      <alignment horizontal="center" vertical="center" wrapText="1"/>
    </xf>
    <xf numFmtId="14" fontId="34" fillId="0" borderId="3" xfId="1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2" fontId="15" fillId="0" borderId="3" xfId="3" applyNumberFormat="1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30" fillId="2" borderId="3" xfId="16" applyFont="1" applyFill="1" applyBorder="1" applyAlignment="1">
      <alignment horizontal="center" vertical="center" wrapText="1"/>
    </xf>
    <xf numFmtId="3" fontId="24" fillId="2" borderId="3" xfId="16" applyNumberFormat="1" applyFont="1" applyFill="1" applyBorder="1" applyAlignment="1">
      <alignment horizontal="center" vertical="center"/>
    </xf>
    <xf numFmtId="164" fontId="43" fillId="2" borderId="3" xfId="16" applyNumberFormat="1" applyFont="1" applyFill="1" applyBorder="1" applyAlignment="1">
      <alignment horizontal="center" vertical="center"/>
    </xf>
    <xf numFmtId="164" fontId="44" fillId="2" borderId="3" xfId="16" applyNumberFormat="1" applyFont="1" applyFill="1" applyBorder="1" applyAlignment="1">
      <alignment horizontal="center" vertical="center"/>
    </xf>
    <xf numFmtId="0" fontId="25" fillId="2" borderId="0" xfId="16" applyFont="1" applyFill="1" applyAlignment="1">
      <alignment vertical="center"/>
    </xf>
    <xf numFmtId="0" fontId="25" fillId="2" borderId="3" xfId="16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3" fontId="28" fillId="2" borderId="2" xfId="16" applyNumberFormat="1" applyFont="1" applyFill="1" applyBorder="1" applyAlignment="1">
      <alignment horizontal="center" vertical="center"/>
    </xf>
    <xf numFmtId="164" fontId="22" fillId="2" borderId="2" xfId="16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 vertical="center" wrapText="1"/>
    </xf>
    <xf numFmtId="164" fontId="22" fillId="2" borderId="3" xfId="16" applyNumberFormat="1" applyFont="1" applyFill="1" applyBorder="1" applyAlignment="1">
      <alignment horizontal="center" vertical="center"/>
    </xf>
    <xf numFmtId="3" fontId="28" fillId="2" borderId="3" xfId="16" applyNumberFormat="1" applyFont="1" applyFill="1" applyBorder="1" applyAlignment="1">
      <alignment horizontal="center" vertical="center"/>
    </xf>
    <xf numFmtId="0" fontId="25" fillId="2" borderId="3" xfId="16" applyFont="1" applyFill="1" applyBorder="1" applyAlignment="1">
      <alignment horizontal="center" vertical="center"/>
    </xf>
    <xf numFmtId="165" fontId="25" fillId="2" borderId="3" xfId="16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left"/>
    </xf>
    <xf numFmtId="0" fontId="4" fillId="3" borderId="0" xfId="3" applyFont="1" applyFill="1"/>
    <xf numFmtId="0" fontId="4" fillId="3" borderId="0" xfId="3" applyFont="1" applyFill="1" applyAlignment="1"/>
    <xf numFmtId="3" fontId="4" fillId="2" borderId="3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 vertical="center"/>
    </xf>
    <xf numFmtId="2" fontId="4" fillId="2" borderId="3" xfId="3" applyNumberFormat="1" applyFont="1" applyFill="1" applyBorder="1" applyAlignment="1">
      <alignment vertical="center" wrapText="1"/>
    </xf>
    <xf numFmtId="2" fontId="4" fillId="2" borderId="3" xfId="3" applyNumberFormat="1" applyFont="1" applyFill="1" applyBorder="1" applyAlignment="1">
      <alignment wrapText="1"/>
    </xf>
    <xf numFmtId="0" fontId="30" fillId="0" borderId="3" xfId="16" applyFont="1" applyFill="1" applyBorder="1" applyAlignment="1">
      <alignment horizontal="center" vertical="center"/>
    </xf>
    <xf numFmtId="0" fontId="23" fillId="2" borderId="4" xfId="16" applyFont="1" applyFill="1" applyBorder="1" applyAlignment="1">
      <alignment horizontal="center" vertical="center"/>
    </xf>
    <xf numFmtId="0" fontId="23" fillId="2" borderId="5" xfId="16" applyFont="1" applyFill="1" applyBorder="1" applyAlignment="1">
      <alignment horizontal="center" vertical="center"/>
    </xf>
    <xf numFmtId="0" fontId="23" fillId="2" borderId="6" xfId="16" applyFont="1" applyFill="1" applyBorder="1" applyAlignment="1">
      <alignment horizontal="center" vertical="center"/>
    </xf>
    <xf numFmtId="0" fontId="23" fillId="2" borderId="4" xfId="16" applyFont="1" applyFill="1" applyBorder="1" applyAlignment="1">
      <alignment horizontal="center" vertical="center" wrapText="1"/>
    </xf>
    <xf numFmtId="0" fontId="23" fillId="2" borderId="5" xfId="16" applyFont="1" applyFill="1" applyBorder="1" applyAlignment="1">
      <alignment horizontal="center" vertical="center" wrapText="1"/>
    </xf>
    <xf numFmtId="0" fontId="23" fillId="2" borderId="6" xfId="16" applyFont="1" applyFill="1" applyBorder="1" applyAlignment="1">
      <alignment horizontal="center" vertical="center" wrapText="1"/>
    </xf>
    <xf numFmtId="0" fontId="21" fillId="2" borderId="0" xfId="16" applyFont="1" applyFill="1"/>
    <xf numFmtId="0" fontId="30" fillId="0" borderId="7" xfId="16" applyFont="1" applyFill="1" applyBorder="1" applyAlignment="1">
      <alignment horizontal="center" vertical="center"/>
    </xf>
    <xf numFmtId="3" fontId="24" fillId="2" borderId="7" xfId="16" applyNumberFormat="1" applyFont="1" applyFill="1" applyBorder="1" applyAlignment="1">
      <alignment horizontal="center" vertical="center"/>
    </xf>
    <xf numFmtId="164" fontId="43" fillId="2" borderId="7" xfId="16" applyNumberFormat="1" applyFont="1" applyFill="1" applyBorder="1" applyAlignment="1">
      <alignment horizontal="center" vertical="center"/>
    </xf>
    <xf numFmtId="164" fontId="44" fillId="2" borderId="7" xfId="16" applyNumberFormat="1" applyFont="1" applyFill="1" applyBorder="1" applyAlignment="1">
      <alignment horizontal="center" vertical="center"/>
    </xf>
    <xf numFmtId="3" fontId="25" fillId="2" borderId="2" xfId="16" applyNumberFormat="1" applyFont="1" applyFill="1" applyBorder="1" applyAlignment="1">
      <alignment horizontal="center" vertical="center"/>
    </xf>
    <xf numFmtId="3" fontId="25" fillId="2" borderId="3" xfId="16" applyNumberFormat="1" applyFont="1" applyFill="1" applyBorder="1" applyAlignment="1">
      <alignment horizontal="center" vertical="center"/>
    </xf>
    <xf numFmtId="0" fontId="29" fillId="2" borderId="0" xfId="16" applyFont="1" applyFill="1" applyAlignment="1">
      <alignment horizontal="center" vertical="center" wrapText="1"/>
    </xf>
    <xf numFmtId="0" fontId="53" fillId="0" borderId="0" xfId="10" applyFont="1" applyAlignment="1">
      <alignment horizontal="center"/>
    </xf>
    <xf numFmtId="0" fontId="1" fillId="0" borderId="0" xfId="10" applyFont="1"/>
    <xf numFmtId="0" fontId="53" fillId="0" borderId="13" xfId="10" applyFont="1" applyFill="1" applyBorder="1" applyAlignment="1">
      <alignment horizontal="center" vertical="top" wrapText="1"/>
    </xf>
    <xf numFmtId="0" fontId="2" fillId="0" borderId="7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/>
    </xf>
    <xf numFmtId="0" fontId="4" fillId="0" borderId="6" xfId="10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 wrapText="1"/>
    </xf>
    <xf numFmtId="0" fontId="5" fillId="0" borderId="7" xfId="10" applyFont="1" applyFill="1" applyBorder="1" applyAlignment="1">
      <alignment horizontal="left" vertical="center" wrapText="1"/>
    </xf>
    <xf numFmtId="165" fontId="54" fillId="0" borderId="14" xfId="10" applyNumberFormat="1" applyFont="1" applyFill="1" applyBorder="1" applyAlignment="1">
      <alignment horizontal="center" vertical="center"/>
    </xf>
    <xf numFmtId="3" fontId="54" fillId="0" borderId="14" xfId="10" applyNumberFormat="1" applyFont="1" applyFill="1" applyBorder="1" applyAlignment="1">
      <alignment horizontal="center" vertical="center"/>
    </xf>
    <xf numFmtId="0" fontId="5" fillId="0" borderId="14" xfId="10" applyFont="1" applyBorder="1" applyAlignment="1">
      <alignment vertical="center" wrapText="1"/>
    </xf>
    <xf numFmtId="0" fontId="5" fillId="0" borderId="3" xfId="10" applyFont="1" applyBorder="1" applyAlignment="1">
      <alignment vertical="center" wrapText="1"/>
    </xf>
    <xf numFmtId="165" fontId="54" fillId="0" borderId="3" xfId="10" applyNumberFormat="1" applyFont="1" applyFill="1" applyBorder="1" applyAlignment="1">
      <alignment horizontal="center" vertical="center"/>
    </xf>
    <xf numFmtId="3" fontId="54" fillId="0" borderId="3" xfId="10" applyNumberFormat="1" applyFont="1" applyFill="1" applyBorder="1" applyAlignment="1">
      <alignment horizontal="center" vertical="center"/>
    </xf>
    <xf numFmtId="0" fontId="55" fillId="0" borderId="3" xfId="10" applyFont="1" applyBorder="1" applyAlignment="1">
      <alignment horizontal="left" vertical="center" wrapText="1" indent="1"/>
    </xf>
    <xf numFmtId="3" fontId="5" fillId="0" borderId="3" xfId="10" applyNumberFormat="1" applyFont="1" applyFill="1" applyBorder="1" applyAlignment="1">
      <alignment horizontal="center" vertical="center" wrapText="1"/>
    </xf>
    <xf numFmtId="0" fontId="56" fillId="0" borderId="15" xfId="10" applyFont="1" applyBorder="1" applyAlignment="1">
      <alignment vertical="center" wrapText="1"/>
    </xf>
    <xf numFmtId="3" fontId="6" fillId="0" borderId="15" xfId="10" applyNumberFormat="1" applyFont="1" applyFill="1" applyBorder="1" applyAlignment="1">
      <alignment horizontal="center" vertical="center" wrapText="1"/>
    </xf>
    <xf numFmtId="165" fontId="6" fillId="0" borderId="15" xfId="10" applyNumberFormat="1" applyFont="1" applyFill="1" applyBorder="1" applyAlignment="1">
      <alignment horizontal="center" vertical="center"/>
    </xf>
    <xf numFmtId="3" fontId="6" fillId="0" borderId="1" xfId="10" applyNumberFormat="1" applyFont="1" applyFill="1" applyBorder="1" applyAlignment="1">
      <alignment horizontal="center" vertical="center"/>
    </xf>
    <xf numFmtId="0" fontId="56" fillId="0" borderId="16" xfId="10" applyFont="1" applyBorder="1" applyAlignment="1">
      <alignment vertical="center" wrapText="1"/>
    </xf>
    <xf numFmtId="3" fontId="6" fillId="0" borderId="16" xfId="10" applyNumberFormat="1" applyFont="1" applyFill="1" applyBorder="1" applyAlignment="1">
      <alignment horizontal="center" vertical="center" wrapText="1"/>
    </xf>
    <xf numFmtId="165" fontId="6" fillId="0" borderId="16" xfId="10" applyNumberFormat="1" applyFont="1" applyFill="1" applyBorder="1" applyAlignment="1">
      <alignment horizontal="center" vertical="center"/>
    </xf>
    <xf numFmtId="0" fontId="5" fillId="0" borderId="2" xfId="10" applyFont="1" applyBorder="1" applyAlignment="1">
      <alignment vertical="center" wrapText="1"/>
    </xf>
    <xf numFmtId="3" fontId="5" fillId="0" borderId="2" xfId="10" applyNumberFormat="1" applyFont="1" applyFill="1" applyBorder="1" applyAlignment="1">
      <alignment horizontal="center" vertical="center" wrapText="1"/>
    </xf>
    <xf numFmtId="165" fontId="54" fillId="0" borderId="2" xfId="10" applyNumberFormat="1" applyFont="1" applyFill="1" applyBorder="1" applyAlignment="1">
      <alignment horizontal="center" vertical="center"/>
    </xf>
    <xf numFmtId="3" fontId="54" fillId="0" borderId="2" xfId="10" applyNumberFormat="1" applyFont="1" applyFill="1" applyBorder="1" applyAlignment="1">
      <alignment horizontal="center" vertical="center"/>
    </xf>
    <xf numFmtId="0" fontId="5" fillId="0" borderId="3" xfId="10" applyFont="1" applyFill="1" applyBorder="1" applyAlignment="1">
      <alignment vertical="center" wrapText="1"/>
    </xf>
    <xf numFmtId="0" fontId="5" fillId="0" borderId="2" xfId="10" applyFont="1" applyFill="1" applyBorder="1" applyAlignment="1">
      <alignment vertical="center" wrapText="1"/>
    </xf>
    <xf numFmtId="3" fontId="5" fillId="2" borderId="2" xfId="10" applyNumberFormat="1" applyFont="1" applyFill="1" applyBorder="1" applyAlignment="1">
      <alignment horizontal="center" vertical="center" wrapText="1"/>
    </xf>
    <xf numFmtId="0" fontId="6" fillId="0" borderId="16" xfId="10" applyFont="1" applyBorder="1" applyAlignment="1">
      <alignment vertical="center" wrapText="1"/>
    </xf>
    <xf numFmtId="0" fontId="5" fillId="2" borderId="2" xfId="10" applyFont="1" applyFill="1" applyBorder="1" applyAlignment="1">
      <alignment vertical="center" wrapText="1"/>
    </xf>
    <xf numFmtId="0" fontId="5" fillId="2" borderId="15" xfId="10" applyFont="1" applyFill="1" applyBorder="1" applyAlignment="1">
      <alignment vertical="center" wrapText="1"/>
    </xf>
    <xf numFmtId="3" fontId="5" fillId="2" borderId="14" xfId="10" applyNumberFormat="1" applyFont="1" applyFill="1" applyBorder="1" applyAlignment="1">
      <alignment horizontal="center" vertical="center" wrapText="1"/>
    </xf>
    <xf numFmtId="165" fontId="54" fillId="2" borderId="2" xfId="10" applyNumberFormat="1" applyFont="1" applyFill="1" applyBorder="1" applyAlignment="1">
      <alignment horizontal="center" vertical="center"/>
    </xf>
    <xf numFmtId="3" fontId="54" fillId="2" borderId="2" xfId="10" applyNumberFormat="1" applyFont="1" applyFill="1" applyBorder="1" applyAlignment="1">
      <alignment horizontal="center" vertical="center"/>
    </xf>
    <xf numFmtId="0" fontId="57" fillId="2" borderId="11" xfId="10" applyFont="1" applyFill="1" applyBorder="1" applyAlignment="1">
      <alignment horizontal="center" vertical="center" wrapText="1"/>
    </xf>
    <xf numFmtId="0" fontId="57" fillId="2" borderId="12" xfId="10" applyFont="1" applyFill="1" applyBorder="1" applyAlignment="1">
      <alignment horizontal="center" vertical="center" wrapText="1"/>
    </xf>
    <xf numFmtId="0" fontId="57" fillId="2" borderId="9" xfId="10" applyFont="1" applyFill="1" applyBorder="1" applyAlignment="1">
      <alignment horizontal="center" vertical="center" wrapText="1"/>
    </xf>
    <xf numFmtId="0" fontId="57" fillId="2" borderId="17" xfId="10" applyFont="1" applyFill="1" applyBorder="1" applyAlignment="1">
      <alignment horizontal="center" vertical="center" wrapText="1"/>
    </xf>
    <xf numFmtId="0" fontId="57" fillId="2" borderId="13" xfId="10" applyFont="1" applyFill="1" applyBorder="1" applyAlignment="1">
      <alignment horizontal="center" vertical="center" wrapText="1"/>
    </xf>
    <xf numFmtId="0" fontId="57" fillId="2" borderId="8" xfId="10" applyFont="1" applyFill="1" applyBorder="1" applyAlignment="1">
      <alignment horizontal="center" vertical="center" wrapText="1"/>
    </xf>
    <xf numFmtId="0" fontId="2" fillId="2" borderId="7" xfId="10" applyFont="1" applyFill="1" applyBorder="1" applyAlignment="1">
      <alignment horizontal="center" vertical="center" wrapText="1"/>
    </xf>
    <xf numFmtId="0" fontId="58" fillId="2" borderId="7" xfId="12" applyFont="1" applyFill="1" applyBorder="1" applyAlignment="1">
      <alignment horizontal="center" vertical="center" wrapText="1"/>
    </xf>
    <xf numFmtId="0" fontId="4" fillId="2" borderId="4" xfId="10" applyFont="1" applyFill="1" applyBorder="1" applyAlignment="1">
      <alignment horizontal="center" vertical="center"/>
    </xf>
    <xf numFmtId="0" fontId="4" fillId="2" borderId="6" xfId="10" applyFont="1" applyFill="1" applyBorder="1" applyAlignment="1">
      <alignment horizontal="center" vertical="center"/>
    </xf>
    <xf numFmtId="0" fontId="2" fillId="2" borderId="2" xfId="10" applyFont="1" applyFill="1" applyBorder="1" applyAlignment="1">
      <alignment horizontal="center" vertical="center" wrapText="1"/>
    </xf>
    <xf numFmtId="0" fontId="58" fillId="2" borderId="2" xfId="12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/>
    </xf>
    <xf numFmtId="0" fontId="4" fillId="2" borderId="3" xfId="10" applyFont="1" applyFill="1" applyBorder="1" applyAlignment="1">
      <alignment horizontal="center" vertical="center" wrapText="1"/>
    </xf>
    <xf numFmtId="0" fontId="5" fillId="2" borderId="3" xfId="10" applyFont="1" applyFill="1" applyBorder="1" applyAlignment="1">
      <alignment horizontal="left" vertical="center" wrapText="1"/>
    </xf>
    <xf numFmtId="3" fontId="5" fillId="2" borderId="3" xfId="12" applyNumberFormat="1" applyFont="1" applyFill="1" applyBorder="1" applyAlignment="1">
      <alignment horizontal="center" vertical="center" wrapText="1"/>
    </xf>
    <xf numFmtId="165" fontId="54" fillId="2" borderId="3" xfId="12" applyNumberFormat="1" applyFont="1" applyFill="1" applyBorder="1" applyAlignment="1">
      <alignment horizontal="center" vertical="center"/>
    </xf>
    <xf numFmtId="3" fontId="54" fillId="2" borderId="3" xfId="12" applyNumberFormat="1" applyFont="1" applyFill="1" applyBorder="1" applyAlignment="1">
      <alignment horizontal="center" vertical="center"/>
    </xf>
    <xf numFmtId="0" fontId="5" fillId="2" borderId="3" xfId="10" applyFont="1" applyFill="1" applyBorder="1" applyAlignment="1">
      <alignment vertical="center" wrapText="1"/>
    </xf>
    <xf numFmtId="0" fontId="5" fillId="2" borderId="3" xfId="9" applyFont="1" applyFill="1" applyBorder="1" applyAlignment="1">
      <alignment horizontal="left" vertical="center" wrapText="1"/>
    </xf>
    <xf numFmtId="3" fontId="5" fillId="2" borderId="3" xfId="9" applyNumberFormat="1" applyFont="1" applyFill="1" applyBorder="1" applyAlignment="1">
      <alignment horizontal="center" vertical="center" wrapText="1"/>
    </xf>
    <xf numFmtId="0" fontId="59" fillId="2" borderId="3" xfId="2" applyFont="1" applyFill="1" applyBorder="1" applyAlignment="1">
      <alignment vertical="center" wrapText="1"/>
    </xf>
    <xf numFmtId="1" fontId="5" fillId="2" borderId="3" xfId="8" applyNumberFormat="1" applyFont="1" applyFill="1" applyBorder="1" applyAlignment="1">
      <alignment horizontal="center" vertical="center" wrapText="1"/>
    </xf>
    <xf numFmtId="49" fontId="54" fillId="2" borderId="4" xfId="9" applyNumberFormat="1" applyFont="1" applyFill="1" applyBorder="1" applyAlignment="1">
      <alignment horizontal="center" vertical="center"/>
    </xf>
    <xf numFmtId="49" fontId="54" fillId="2" borderId="6" xfId="9" applyNumberFormat="1" applyFont="1" applyFill="1" applyBorder="1" applyAlignment="1">
      <alignment horizontal="center" vertical="center"/>
    </xf>
    <xf numFmtId="0" fontId="1" fillId="0" borderId="0" xfId="10" applyFont="1" applyFill="1"/>
    <xf numFmtId="1" fontId="48" fillId="0" borderId="0" xfId="13" applyNumberFormat="1" applyFont="1" applyFill="1" applyProtection="1">
      <protection locked="0"/>
    </xf>
    <xf numFmtId="1" fontId="60" fillId="2" borderId="0" xfId="13" applyNumberFormat="1" applyFont="1" applyFill="1" applyAlignment="1" applyProtection="1">
      <alignment horizontal="center"/>
      <protection locked="0"/>
    </xf>
    <xf numFmtId="1" fontId="8" fillId="2" borderId="0" xfId="13" applyNumberFormat="1" applyFont="1" applyFill="1" applyAlignment="1" applyProtection="1">
      <protection locked="0"/>
    </xf>
    <xf numFmtId="1" fontId="8" fillId="0" borderId="0" xfId="13" applyNumberFormat="1" applyFont="1" applyFill="1" applyAlignment="1" applyProtection="1">
      <protection locked="0"/>
    </xf>
    <xf numFmtId="1" fontId="9" fillId="0" borderId="0" xfId="13" applyNumberFormat="1" applyFont="1" applyFill="1" applyAlignment="1" applyProtection="1"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60" fillId="2" borderId="13" xfId="13" applyNumberFormat="1" applyFont="1" applyFill="1" applyBorder="1" applyAlignment="1" applyProtection="1">
      <alignment horizontal="center"/>
      <protection locked="0"/>
    </xf>
    <xf numFmtId="1" fontId="8" fillId="2" borderId="13" xfId="13" applyNumberFormat="1" applyFont="1" applyFill="1" applyBorder="1" applyAlignment="1" applyProtection="1">
      <protection locked="0"/>
    </xf>
    <xf numFmtId="1" fontId="8" fillId="0" borderId="13" xfId="13" applyNumberFormat="1" applyFont="1" applyFill="1" applyBorder="1" applyAlignment="1" applyProtection="1">
      <protection locked="0"/>
    </xf>
    <xf numFmtId="1" fontId="3" fillId="0" borderId="13" xfId="13" applyNumberFormat="1" applyFont="1" applyFill="1" applyBorder="1" applyAlignment="1" applyProtection="1"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7" xfId="13" applyNumberFormat="1" applyFont="1" applyFill="1" applyBorder="1" applyAlignment="1" applyProtection="1">
      <alignment horizontal="center"/>
    </xf>
    <xf numFmtId="1" fontId="4" fillId="2" borderId="3" xfId="13" applyNumberFormat="1" applyFont="1" applyFill="1" applyBorder="1" applyAlignment="1" applyProtection="1">
      <alignment horizontal="center" vertical="center" wrapText="1"/>
    </xf>
    <xf numFmtId="1" fontId="4" fillId="2" borderId="11" xfId="13" applyNumberFormat="1" applyFont="1" applyFill="1" applyBorder="1" applyAlignment="1" applyProtection="1">
      <alignment horizontal="center" vertical="center" wrapText="1"/>
    </xf>
    <xf numFmtId="1" fontId="4" fillId="2" borderId="12" xfId="13" applyNumberFormat="1" applyFont="1" applyFill="1" applyBorder="1" applyAlignment="1" applyProtection="1">
      <alignment horizontal="center" vertical="center" wrapText="1"/>
    </xf>
    <xf numFmtId="1" fontId="4" fillId="2" borderId="9" xfId="13" applyNumberFormat="1" applyFont="1" applyFill="1" applyBorder="1" applyAlignment="1" applyProtection="1">
      <alignment horizontal="center" vertical="center" wrapText="1"/>
    </xf>
    <xf numFmtId="1" fontId="4" fillId="0" borderId="3" xfId="13" applyNumberFormat="1" applyFont="1" applyFill="1" applyBorder="1" applyAlignment="1" applyProtection="1">
      <alignment horizontal="center" vertical="center" wrapText="1"/>
    </xf>
    <xf numFmtId="1" fontId="4" fillId="0" borderId="11" xfId="13" applyNumberFormat="1" applyFont="1" applyFill="1" applyBorder="1" applyAlignment="1" applyProtection="1">
      <alignment horizontal="center" vertical="center" wrapText="1"/>
    </xf>
    <xf numFmtId="1" fontId="4" fillId="0" borderId="12" xfId="13" applyNumberFormat="1" applyFont="1" applyFill="1" applyBorder="1" applyAlignment="1" applyProtection="1">
      <alignment horizontal="center" vertical="center" wrapText="1"/>
    </xf>
    <xf numFmtId="1" fontId="4" fillId="0" borderId="9" xfId="13" applyNumberFormat="1" applyFont="1" applyFill="1" applyBorder="1" applyAlignment="1" applyProtection="1">
      <alignment horizontal="center" vertical="center" wrapText="1"/>
    </xf>
    <xf numFmtId="1" fontId="4" fillId="0" borderId="3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4" fillId="2" borderId="18" xfId="13" applyNumberFormat="1" applyFont="1" applyFill="1" applyBorder="1" applyAlignment="1" applyProtection="1">
      <alignment horizontal="center" vertical="center" wrapText="1"/>
    </xf>
    <xf numFmtId="1" fontId="4" fillId="2" borderId="0" xfId="13" applyNumberFormat="1" applyFont="1" applyFill="1" applyBorder="1" applyAlignment="1" applyProtection="1">
      <alignment horizontal="center" vertical="center" wrapText="1"/>
    </xf>
    <xf numFmtId="1" fontId="4" fillId="2" borderId="19" xfId="13" applyNumberFormat="1" applyFont="1" applyFill="1" applyBorder="1" applyAlignment="1" applyProtection="1">
      <alignment horizontal="center" vertical="center" wrapText="1"/>
    </xf>
    <xf numFmtId="1" fontId="4" fillId="0" borderId="18" xfId="13" applyNumberFormat="1" applyFont="1" applyFill="1" applyBorder="1" applyAlignment="1" applyProtection="1">
      <alignment horizontal="center" vertical="center" wrapText="1"/>
    </xf>
    <xf numFmtId="1" fontId="4" fillId="0" borderId="0" xfId="13" applyNumberFormat="1" applyFont="1" applyFill="1" applyBorder="1" applyAlignment="1" applyProtection="1">
      <alignment horizontal="center" vertical="center" wrapText="1"/>
    </xf>
    <xf numFmtId="1" fontId="4" fillId="0" borderId="19" xfId="13" applyNumberFormat="1" applyFont="1" applyFill="1" applyBorder="1" applyAlignment="1" applyProtection="1">
      <alignment horizontal="center" vertical="center" wrapText="1"/>
    </xf>
    <xf numFmtId="1" fontId="4" fillId="2" borderId="7" xfId="13" applyNumberFormat="1" applyFont="1" applyFill="1" applyBorder="1" applyAlignment="1" applyProtection="1">
      <alignment horizontal="center" vertical="center" wrapText="1"/>
    </xf>
    <xf numFmtId="1" fontId="4" fillId="2" borderId="17" xfId="13" applyNumberFormat="1" applyFont="1" applyFill="1" applyBorder="1" applyAlignment="1" applyProtection="1">
      <alignment horizontal="center" vertical="center" wrapText="1"/>
    </xf>
    <xf numFmtId="1" fontId="4" fillId="2" borderId="13" xfId="13" applyNumberFormat="1" applyFont="1" applyFill="1" applyBorder="1" applyAlignment="1" applyProtection="1">
      <alignment horizontal="center" vertical="center" wrapText="1"/>
    </xf>
    <xf numFmtId="1" fontId="4" fillId="2" borderId="8" xfId="13" applyNumberFormat="1" applyFont="1" applyFill="1" applyBorder="1" applyAlignment="1" applyProtection="1">
      <alignment horizontal="center" vertical="center" wrapText="1"/>
    </xf>
    <xf numFmtId="1" fontId="4" fillId="0" borderId="17" xfId="13" applyNumberFormat="1" applyFont="1" applyFill="1" applyBorder="1" applyAlignment="1" applyProtection="1">
      <alignment horizontal="center" vertical="center" wrapText="1"/>
    </xf>
    <xf numFmtId="1" fontId="4" fillId="0" borderId="13" xfId="13" applyNumberFormat="1" applyFont="1" applyFill="1" applyBorder="1" applyAlignment="1" applyProtection="1">
      <alignment horizontal="center" vertical="center" wrapText="1"/>
    </xf>
    <xf numFmtId="1" fontId="4" fillId="0" borderId="8" xfId="13" applyNumberFormat="1" applyFont="1" applyFill="1" applyBorder="1" applyAlignment="1" applyProtection="1">
      <alignment horizontal="center" vertical="center" wrapText="1"/>
    </xf>
    <xf numFmtId="1" fontId="61" fillId="2" borderId="7" xfId="13" applyNumberFormat="1" applyFont="1" applyFill="1" applyBorder="1" applyAlignment="1" applyProtection="1">
      <alignment horizontal="center" vertical="center" wrapText="1"/>
    </xf>
    <xf numFmtId="1" fontId="62" fillId="2" borderId="3" xfId="13" applyNumberFormat="1" applyFont="1" applyFill="1" applyBorder="1" applyAlignment="1" applyProtection="1">
      <alignment horizontal="center" vertical="center" wrapText="1"/>
    </xf>
    <xf numFmtId="1" fontId="62" fillId="2" borderId="4" xfId="13" applyNumberFormat="1" applyFont="1" applyFill="1" applyBorder="1" applyAlignment="1" applyProtection="1">
      <alignment horizontal="center" vertical="center" wrapText="1"/>
    </xf>
    <xf numFmtId="1" fontId="62" fillId="2" borderId="6" xfId="13" applyNumberFormat="1" applyFont="1" applyFill="1" applyBorder="1" applyAlignment="1" applyProtection="1">
      <alignment horizontal="center" vertical="center" wrapText="1"/>
    </xf>
    <xf numFmtId="1" fontId="61" fillId="0" borderId="7" xfId="13" applyNumberFormat="1" applyFont="1" applyFill="1" applyBorder="1" applyAlignment="1" applyProtection="1">
      <alignment horizontal="center" vertical="center" wrapText="1"/>
    </xf>
    <xf numFmtId="1" fontId="62" fillId="0" borderId="3" xfId="13" applyNumberFormat="1" applyFont="1" applyFill="1" applyBorder="1" applyAlignment="1" applyProtection="1">
      <alignment horizontal="center" vertical="center" wrapText="1"/>
    </xf>
    <xf numFmtId="1" fontId="62" fillId="0" borderId="11" xfId="13" applyNumberFormat="1" applyFont="1" applyFill="1" applyBorder="1" applyAlignment="1" applyProtection="1">
      <alignment horizontal="center" vertical="center" wrapText="1"/>
    </xf>
    <xf numFmtId="1" fontId="62" fillId="0" borderId="9" xfId="13" applyNumberFormat="1" applyFont="1" applyFill="1" applyBorder="1" applyAlignment="1" applyProtection="1">
      <alignment horizontal="center" vertical="center" wrapText="1"/>
    </xf>
    <xf numFmtId="1" fontId="1" fillId="0" borderId="7" xfId="13" applyNumberFormat="1" applyFont="1" applyFill="1" applyBorder="1" applyAlignment="1" applyProtection="1">
      <alignment horizontal="center" vertical="center"/>
      <protection locked="0"/>
    </xf>
    <xf numFmtId="1" fontId="1" fillId="0" borderId="2" xfId="13" applyNumberFormat="1" applyFont="1" applyFill="1" applyBorder="1" applyAlignment="1" applyProtection="1">
      <alignment horizontal="center"/>
    </xf>
    <xf numFmtId="1" fontId="61" fillId="2" borderId="2" xfId="13" applyNumberFormat="1" applyFont="1" applyFill="1" applyBorder="1" applyAlignment="1" applyProtection="1">
      <alignment horizontal="center" vertical="center" wrapText="1"/>
    </xf>
    <xf numFmtId="1" fontId="62" fillId="2" borderId="3" xfId="13" applyNumberFormat="1" applyFont="1" applyFill="1" applyBorder="1" applyAlignment="1" applyProtection="1">
      <alignment horizontal="center" vertical="center" wrapText="1"/>
    </xf>
    <xf numFmtId="1" fontId="61" fillId="0" borderId="2" xfId="13" applyNumberFormat="1" applyFont="1" applyFill="1" applyBorder="1" applyAlignment="1" applyProtection="1">
      <alignment horizontal="center" vertical="center" wrapText="1"/>
    </xf>
    <xf numFmtId="1" fontId="62" fillId="0" borderId="3" xfId="13" applyNumberFormat="1" applyFont="1" applyFill="1" applyBorder="1" applyAlignment="1" applyProtection="1">
      <alignment horizontal="center" vertical="center" wrapText="1"/>
    </xf>
    <xf numFmtId="1" fontId="61" fillId="0" borderId="3" xfId="13" applyNumberFormat="1" applyFont="1" applyFill="1" applyBorder="1" applyAlignment="1" applyProtection="1">
      <alignment horizontal="center" vertical="center" wrapText="1"/>
    </xf>
    <xf numFmtId="1" fontId="1" fillId="0" borderId="2" xfId="13" applyNumberFormat="1" applyFont="1" applyFill="1" applyBorder="1" applyAlignment="1" applyProtection="1">
      <alignment horizontal="center" vertical="center"/>
      <protection locked="0"/>
    </xf>
    <xf numFmtId="1" fontId="62" fillId="0" borderId="0" xfId="13" applyNumberFormat="1" applyFont="1" applyFill="1" applyProtection="1">
      <protection locked="0"/>
    </xf>
    <xf numFmtId="1" fontId="1" fillId="0" borderId="3" xfId="13" applyNumberFormat="1" applyFont="1" applyFill="1" applyBorder="1" applyAlignment="1" applyProtection="1">
      <alignment horizontal="center"/>
    </xf>
    <xf numFmtId="1" fontId="1" fillId="2" borderId="3" xfId="13" applyNumberFormat="1" applyFont="1" applyFill="1" applyBorder="1" applyAlignment="1" applyProtection="1">
      <alignment horizontal="center"/>
    </xf>
    <xf numFmtId="1" fontId="2" fillId="0" borderId="3" xfId="13" applyNumberFormat="1" applyFont="1" applyFill="1" applyBorder="1" applyAlignment="1" applyProtection="1">
      <alignment horizontal="center" vertical="center"/>
      <protection locked="0"/>
    </xf>
    <xf numFmtId="3" fontId="55" fillId="2" borderId="3" xfId="13" applyNumberFormat="1" applyFont="1" applyFill="1" applyBorder="1" applyAlignment="1" applyProtection="1">
      <alignment horizontal="center"/>
      <protection locked="0"/>
    </xf>
    <xf numFmtId="164" fontId="55" fillId="2" borderId="3" xfId="13" applyNumberFormat="1" applyFont="1" applyFill="1" applyBorder="1" applyAlignment="1" applyProtection="1">
      <alignment horizontal="center"/>
      <protection locked="0"/>
    </xf>
    <xf numFmtId="165" fontId="55" fillId="2" borderId="3" xfId="13" applyNumberFormat="1" applyFont="1" applyFill="1" applyBorder="1" applyAlignment="1" applyProtection="1">
      <alignment horizontal="center"/>
      <protection locked="0"/>
    </xf>
    <xf numFmtId="3" fontId="55" fillId="0" borderId="3" xfId="13" applyNumberFormat="1" applyFont="1" applyFill="1" applyBorder="1" applyAlignment="1" applyProtection="1">
      <alignment horizontal="center"/>
      <protection locked="0"/>
    </xf>
    <xf numFmtId="165" fontId="55" fillId="0" borderId="3" xfId="13" applyNumberFormat="1" applyFont="1" applyFill="1" applyBorder="1" applyAlignment="1" applyProtection="1">
      <alignment horizontal="center"/>
      <protection locked="0"/>
    </xf>
    <xf numFmtId="1" fontId="55" fillId="0" borderId="3" xfId="13" applyNumberFormat="1" applyFont="1" applyFill="1" applyBorder="1" applyAlignment="1" applyProtection="1">
      <alignment horizontal="center"/>
      <protection locked="0"/>
    </xf>
    <xf numFmtId="3" fontId="55" fillId="0" borderId="3" xfId="13" applyNumberFormat="1" applyFont="1" applyFill="1" applyBorder="1" applyAlignment="1" applyProtection="1">
      <alignment horizontal="center" wrapText="1"/>
    </xf>
    <xf numFmtId="165" fontId="55" fillId="0" borderId="3" xfId="13" applyNumberFormat="1" applyFont="1" applyFill="1" applyBorder="1" applyAlignment="1" applyProtection="1">
      <alignment horizontal="center" wrapText="1"/>
    </xf>
    <xf numFmtId="3" fontId="55" fillId="0" borderId="3" xfId="13" applyNumberFormat="1" applyFont="1" applyFill="1" applyBorder="1" applyAlignment="1" applyProtection="1">
      <alignment horizontal="center" wrapText="1"/>
      <protection locked="0"/>
    </xf>
    <xf numFmtId="165" fontId="55" fillId="0" borderId="3" xfId="13" applyNumberFormat="1" applyFont="1" applyFill="1" applyBorder="1" applyAlignment="1" applyProtection="1">
      <alignment horizontal="center" wrapText="1"/>
      <protection locked="0"/>
    </xf>
    <xf numFmtId="164" fontId="55" fillId="0" borderId="3" xfId="13" applyNumberFormat="1" applyFont="1" applyFill="1" applyBorder="1" applyAlignment="1" applyProtection="1">
      <alignment horizontal="center"/>
      <protection locked="0"/>
    </xf>
    <xf numFmtId="1" fontId="55" fillId="0" borderId="3" xfId="17" applyNumberFormat="1" applyFont="1" applyFill="1" applyBorder="1" applyAlignment="1">
      <alignment horizont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3" xfId="13" applyNumberFormat="1" applyFont="1" applyFill="1" applyBorder="1" applyAlignment="1" applyProtection="1">
      <alignment vertical="center"/>
      <protection locked="0"/>
    </xf>
    <xf numFmtId="3" fontId="37" fillId="2" borderId="3" xfId="13" applyNumberFormat="1" applyFont="1" applyFill="1" applyBorder="1" applyAlignment="1" applyProtection="1">
      <alignment horizontal="center"/>
      <protection locked="0"/>
    </xf>
    <xf numFmtId="3" fontId="37" fillId="0" borderId="3" xfId="13" applyNumberFormat="1" applyFont="1" applyFill="1" applyBorder="1" applyAlignment="1" applyProtection="1">
      <alignment horizontal="center"/>
      <protection locked="0"/>
    </xf>
    <xf numFmtId="1" fontId="37" fillId="0" borderId="3" xfId="13" applyNumberFormat="1" applyFont="1" applyFill="1" applyBorder="1" applyAlignment="1" applyProtection="1">
      <alignment horizontal="center"/>
      <protection locked="0"/>
    </xf>
    <xf numFmtId="3" fontId="37" fillId="0" borderId="3" xfId="13" applyNumberFormat="1" applyFont="1" applyFill="1" applyBorder="1" applyAlignment="1" applyProtection="1">
      <alignment horizontal="center" wrapText="1"/>
      <protection locked="0"/>
    </xf>
    <xf numFmtId="3" fontId="37" fillId="0" borderId="3" xfId="17" applyNumberFormat="1" applyFont="1" applyFill="1" applyBorder="1" applyAlignment="1">
      <alignment horizontal="center" wrapText="1"/>
    </xf>
    <xf numFmtId="1" fontId="37" fillId="0" borderId="3" xfId="17" applyNumberFormat="1" applyFont="1" applyFill="1" applyBorder="1" applyAlignment="1">
      <alignment horizont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64" fillId="0" borderId="0" xfId="13" applyNumberFormat="1" applyFont="1" applyFill="1" applyBorder="1" applyProtection="1">
      <protection locked="0"/>
    </xf>
    <xf numFmtId="1" fontId="64" fillId="2" borderId="0" xfId="13" applyNumberFormat="1" applyFont="1" applyFill="1" applyBorder="1" applyProtection="1">
      <protection locked="0"/>
    </xf>
    <xf numFmtId="165" fontId="64" fillId="2" borderId="0" xfId="13" applyNumberFormat="1" applyFont="1" applyFill="1" applyBorder="1" applyProtection="1">
      <protection locked="0"/>
    </xf>
    <xf numFmtId="165" fontId="64" fillId="0" borderId="0" xfId="13" applyNumberFormat="1" applyFont="1" applyFill="1" applyBorder="1" applyProtection="1">
      <protection locked="0"/>
    </xf>
    <xf numFmtId="1" fontId="65" fillId="0" borderId="0" xfId="13" applyNumberFormat="1" applyFont="1" applyFill="1" applyBorder="1" applyProtection="1">
      <protection locked="0"/>
    </xf>
    <xf numFmtId="3" fontId="65" fillId="0" borderId="0" xfId="13" applyNumberFormat="1" applyFont="1" applyFill="1" applyBorder="1" applyProtection="1">
      <protection locked="0"/>
    </xf>
    <xf numFmtId="3" fontId="64" fillId="0" borderId="0" xfId="13" applyNumberFormat="1" applyFont="1" applyFill="1" applyBorder="1" applyProtection="1">
      <protection locked="0"/>
    </xf>
    <xf numFmtId="1" fontId="1" fillId="2" borderId="0" xfId="13" applyNumberFormat="1" applyFont="1" applyFill="1" applyBorder="1" applyProtection="1">
      <protection locked="0"/>
    </xf>
    <xf numFmtId="1" fontId="1" fillId="2" borderId="0" xfId="13" applyNumberFormat="1" applyFont="1" applyFill="1" applyProtection="1">
      <protection locked="0"/>
    </xf>
    <xf numFmtId="0" fontId="4" fillId="0" borderId="0" xfId="3" applyFont="1" applyFill="1" applyAlignment="1"/>
    <xf numFmtId="2" fontId="66" fillId="2" borderId="3" xfId="3" applyNumberFormat="1" applyFont="1" applyFill="1" applyBorder="1" applyAlignment="1">
      <alignment horizontal="left" vertical="center" wrapText="1"/>
    </xf>
    <xf numFmtId="3" fontId="66" fillId="2" borderId="3" xfId="3" applyNumberFormat="1" applyFont="1" applyFill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164" fontId="4" fillId="2" borderId="3" xfId="3" applyNumberFormat="1" applyFont="1" applyFill="1" applyBorder="1" applyAlignment="1">
      <alignment horizontal="center" vertical="center" wrapText="1"/>
    </xf>
    <xf numFmtId="164" fontId="4" fillId="2" borderId="3" xfId="3" applyNumberFormat="1" applyFont="1" applyFill="1" applyBorder="1" applyAlignment="1">
      <alignment horizontal="center" vertical="center"/>
    </xf>
    <xf numFmtId="49" fontId="3" fillId="2" borderId="7" xfId="10" applyNumberFormat="1" applyFont="1" applyFill="1" applyBorder="1" applyAlignment="1">
      <alignment horizontal="center" vertical="center" wrapText="1"/>
    </xf>
    <xf numFmtId="49" fontId="3" fillId="2" borderId="2" xfId="10" applyNumberFormat="1" applyFont="1" applyFill="1" applyBorder="1" applyAlignment="1">
      <alignment horizontal="center" vertical="center" wrapText="1"/>
    </xf>
    <xf numFmtId="3" fontId="5" fillId="2" borderId="7" xfId="10" applyNumberFormat="1" applyFont="1" applyFill="1" applyBorder="1" applyAlignment="1">
      <alignment horizontal="center" vertical="center" wrapText="1"/>
    </xf>
    <xf numFmtId="3" fontId="5" fillId="2" borderId="3" xfId="10" applyNumberFormat="1" applyFont="1" applyFill="1" applyBorder="1" applyAlignment="1">
      <alignment horizontal="center" vertical="center" wrapText="1"/>
    </xf>
  </cellXfs>
  <cellStyles count="18">
    <cellStyle name="Звичайний 2 3" xfId="1"/>
    <cellStyle name="Звичайний 3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5 2 2" xfId="8"/>
    <cellStyle name="Обычный 5 3" xfId="9"/>
    <cellStyle name="Обычный 6" xfId="10"/>
    <cellStyle name="Обычный 6 2" xfId="11"/>
    <cellStyle name="Обычный 6 3" xfId="12"/>
    <cellStyle name="Обычный_06" xfId="13"/>
    <cellStyle name="Обычный_09_Професійний склад" xfId="14"/>
    <cellStyle name="Обычный_12 Зинкевич" xfId="17"/>
    <cellStyle name="Обычный_27.08.2013" xfId="15"/>
    <cellStyle name="Обычный_Форма7Н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1/&#1042;&#1045;&#1041;-&#1057;&#1040;&#1049;&#1058;/&#1057;&#1040;&#1049;&#1058;_&#1056;&#1110;&#1074;&#1085;&#1077;/&#1056;&#1054;&#1041;&#1054;&#1063;&#1040;/&#1056;&#1054;&#1047;&#1056;&#1040;&#1061;&#1059;&#1053;&#1054;&#1050;/&#1057;&#1080;&#1090;&#1091;&#1072;&#1094;&#1110;&#1103;/&#1057;&#1077;&#1088;&#1087;&#1077;&#1085;/&#1057;&#1080;&#1090;&#1091;&#1072;&#1094;&#1110;&#1103;_12-35_&#1089;&#1077;&#1088;&#1087;&#1077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xls2005\ST_O\St_o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3"/>
      <sheetName val="14"/>
      <sheetName val="15"/>
      <sheetName val="17"/>
      <sheetName val="28"/>
      <sheetName val="29"/>
      <sheetName val="30"/>
      <sheetName val="31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із"/>
      <sheetName val="звіт1ПН"/>
      <sheetName val="dodat_m"/>
      <sheetName val="1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B1" zoomScale="82" zoomScaleNormal="55" zoomScaleSheetLayoutView="82" workbookViewId="0">
      <selection activeCell="K19" sqref="K19"/>
    </sheetView>
  </sheetViews>
  <sheetFormatPr defaultColWidth="12.44140625" defaultRowHeight="13.2" x14ac:dyDescent="0.25"/>
  <cols>
    <col min="1" max="1" width="1.44140625" style="222" hidden="1" customWidth="1"/>
    <col min="2" max="2" width="31.5546875" style="222" customWidth="1"/>
    <col min="3" max="4" width="17.33203125" style="222" customWidth="1"/>
    <col min="5" max="5" width="13.5546875" style="222" customWidth="1"/>
    <col min="6" max="6" width="13.88671875" style="222" customWidth="1"/>
    <col min="7" max="7" width="12.44140625" style="222"/>
    <col min="8" max="10" width="9.6640625" style="222" customWidth="1"/>
    <col min="11" max="16384" width="12.44140625" style="222"/>
  </cols>
  <sheetData>
    <row r="1" spans="1:14" s="201" customFormat="1" ht="17.399999999999999" customHeight="1" x14ac:dyDescent="0.3">
      <c r="F1" s="202"/>
    </row>
    <row r="2" spans="1:14" s="201" customFormat="1" ht="22.8" x14ac:dyDescent="0.3">
      <c r="A2" s="284" t="s">
        <v>287</v>
      </c>
      <c r="B2" s="284"/>
      <c r="C2" s="284"/>
      <c r="D2" s="284"/>
      <c r="E2" s="284"/>
      <c r="F2" s="284"/>
    </row>
    <row r="3" spans="1:14" s="201" customFormat="1" ht="22.8" x14ac:dyDescent="0.3">
      <c r="A3" s="284" t="s">
        <v>288</v>
      </c>
      <c r="B3" s="284"/>
      <c r="C3" s="284"/>
      <c r="D3" s="284"/>
      <c r="E3" s="284"/>
      <c r="F3" s="284"/>
    </row>
    <row r="4" spans="1:14" s="201" customFormat="1" ht="22.8" x14ac:dyDescent="0.3">
      <c r="A4" s="203"/>
      <c r="B4" s="285" t="s">
        <v>289</v>
      </c>
      <c r="C4" s="286"/>
      <c r="D4" s="286"/>
      <c r="E4" s="286"/>
      <c r="F4" s="286"/>
    </row>
    <row r="5" spans="1:14" s="201" customFormat="1" ht="17.399999999999999" customHeight="1" x14ac:dyDescent="0.3">
      <c r="A5" s="203"/>
      <c r="B5" s="287" t="s">
        <v>290</v>
      </c>
      <c r="C5" s="287"/>
      <c r="D5" s="287"/>
      <c r="E5" s="287"/>
      <c r="F5" s="287"/>
    </row>
    <row r="6" spans="1:14" s="201" customFormat="1" ht="17.399999999999999" customHeight="1" x14ac:dyDescent="0.3">
      <c r="A6" s="203"/>
      <c r="B6" s="287" t="s">
        <v>291</v>
      </c>
      <c r="C6" s="288"/>
      <c r="D6" s="288"/>
      <c r="E6" s="288"/>
      <c r="F6" s="288"/>
    </row>
    <row r="7" spans="1:14" s="201" customFormat="1" ht="16.5" customHeight="1" x14ac:dyDescent="0.3">
      <c r="A7" s="203"/>
      <c r="B7" s="203"/>
      <c r="C7" s="203"/>
      <c r="D7" s="203"/>
      <c r="E7" s="203"/>
      <c r="F7" s="204" t="s">
        <v>162</v>
      </c>
    </row>
    <row r="8" spans="1:14" s="206" customFormat="1" ht="24.75" customHeight="1" x14ac:dyDescent="0.3">
      <c r="A8" s="205"/>
      <c r="B8" s="281"/>
      <c r="C8" s="282" t="s">
        <v>380</v>
      </c>
      <c r="D8" s="282" t="s">
        <v>381</v>
      </c>
      <c r="E8" s="283" t="s">
        <v>292</v>
      </c>
      <c r="F8" s="283"/>
    </row>
    <row r="9" spans="1:14" s="206" customFormat="1" ht="28.95" customHeight="1" x14ac:dyDescent="0.3">
      <c r="A9" s="205"/>
      <c r="B9" s="281"/>
      <c r="C9" s="282"/>
      <c r="D9" s="282"/>
      <c r="E9" s="207" t="s">
        <v>293</v>
      </c>
      <c r="F9" s="207" t="s">
        <v>294</v>
      </c>
    </row>
    <row r="10" spans="1:14" s="208" customFormat="1" ht="27.75" customHeight="1" x14ac:dyDescent="0.3">
      <c r="B10" s="209" t="s">
        <v>295</v>
      </c>
      <c r="C10" s="210">
        <f>SUM(C11:C28)</f>
        <v>3734</v>
      </c>
      <c r="D10" s="210">
        <f>SUM(D11:D28)</f>
        <v>6353</v>
      </c>
      <c r="E10" s="211">
        <f>ROUND(D10/C10*100,1)</f>
        <v>170.1</v>
      </c>
      <c r="F10" s="210">
        <f>D10-C10</f>
        <v>2619</v>
      </c>
      <c r="H10" s="212"/>
      <c r="I10" s="212"/>
      <c r="J10" s="212"/>
      <c r="L10" s="213"/>
      <c r="N10" s="213"/>
    </row>
    <row r="11" spans="1:14" s="214" customFormat="1" ht="21.6" customHeight="1" x14ac:dyDescent="0.35">
      <c r="B11" s="215" t="s">
        <v>296</v>
      </c>
      <c r="C11" s="216">
        <v>84</v>
      </c>
      <c r="D11" s="216">
        <v>151</v>
      </c>
      <c r="E11" s="211">
        <f t="shared" ref="E11:E26" si="0">ROUND(D11/C11*100,1)</f>
        <v>179.8</v>
      </c>
      <c r="F11" s="217">
        <f>D11-C11</f>
        <v>67</v>
      </c>
      <c r="H11" s="212"/>
      <c r="I11" s="212"/>
      <c r="J11" s="218"/>
      <c r="K11" s="219"/>
      <c r="L11" s="213"/>
      <c r="N11" s="213"/>
    </row>
    <row r="12" spans="1:14" s="214" customFormat="1" ht="21.6" customHeight="1" x14ac:dyDescent="0.35">
      <c r="B12" s="215" t="s">
        <v>297</v>
      </c>
      <c r="C12" s="216">
        <v>32</v>
      </c>
      <c r="D12" s="216">
        <v>331</v>
      </c>
      <c r="E12" s="211" t="s">
        <v>399</v>
      </c>
      <c r="F12" s="217">
        <f t="shared" ref="F12:F28" si="1">D12-C12</f>
        <v>299</v>
      </c>
      <c r="H12" s="212"/>
      <c r="I12" s="212"/>
      <c r="J12" s="218"/>
      <c r="K12" s="219"/>
      <c r="L12" s="213"/>
      <c r="N12" s="213"/>
    </row>
    <row r="13" spans="1:14" s="214" customFormat="1" ht="21.6" customHeight="1" x14ac:dyDescent="0.35">
      <c r="B13" s="215" t="s">
        <v>298</v>
      </c>
      <c r="C13" s="216">
        <v>6</v>
      </c>
      <c r="D13" s="216">
        <v>151</v>
      </c>
      <c r="E13" s="211" t="s">
        <v>400</v>
      </c>
      <c r="F13" s="217">
        <f t="shared" si="1"/>
        <v>145</v>
      </c>
      <c r="H13" s="212"/>
      <c r="I13" s="212"/>
      <c r="J13" s="218"/>
      <c r="K13" s="219"/>
      <c r="L13" s="213"/>
      <c r="N13" s="213"/>
    </row>
    <row r="14" spans="1:14" s="214" customFormat="1" ht="21.6" customHeight="1" x14ac:dyDescent="0.35">
      <c r="B14" s="215" t="s">
        <v>299</v>
      </c>
      <c r="C14" s="216">
        <v>37</v>
      </c>
      <c r="D14" s="216">
        <v>58</v>
      </c>
      <c r="E14" s="211">
        <f t="shared" si="0"/>
        <v>156.80000000000001</v>
      </c>
      <c r="F14" s="217">
        <f t="shared" si="1"/>
        <v>21</v>
      </c>
      <c r="H14" s="212"/>
      <c r="I14" s="212"/>
      <c r="J14" s="218"/>
      <c r="K14" s="219"/>
      <c r="L14" s="213"/>
      <c r="N14" s="213"/>
    </row>
    <row r="15" spans="1:14" s="214" customFormat="1" ht="21.6" customHeight="1" x14ac:dyDescent="0.35">
      <c r="B15" s="215" t="s">
        <v>300</v>
      </c>
      <c r="C15" s="216">
        <v>105</v>
      </c>
      <c r="D15" s="216">
        <v>135</v>
      </c>
      <c r="E15" s="211">
        <f t="shared" si="0"/>
        <v>128.6</v>
      </c>
      <c r="F15" s="217">
        <f t="shared" si="1"/>
        <v>30</v>
      </c>
      <c r="H15" s="212"/>
      <c r="I15" s="212"/>
      <c r="J15" s="218"/>
      <c r="K15" s="219"/>
      <c r="L15" s="213"/>
      <c r="N15" s="213"/>
    </row>
    <row r="16" spans="1:14" s="214" customFormat="1" ht="21.6" customHeight="1" x14ac:dyDescent="0.35">
      <c r="B16" s="215" t="s">
        <v>301</v>
      </c>
      <c r="C16" s="216">
        <v>734</v>
      </c>
      <c r="D16" s="216">
        <v>344</v>
      </c>
      <c r="E16" s="211">
        <f t="shared" si="0"/>
        <v>46.9</v>
      </c>
      <c r="F16" s="217">
        <f t="shared" si="1"/>
        <v>-390</v>
      </c>
      <c r="H16" s="212"/>
      <c r="I16" s="212"/>
      <c r="J16" s="218"/>
      <c r="K16" s="219"/>
      <c r="L16" s="213"/>
      <c r="N16" s="213"/>
    </row>
    <row r="17" spans="2:14" s="214" customFormat="1" ht="21.6" customHeight="1" x14ac:dyDescent="0.35">
      <c r="B17" s="215" t="s">
        <v>302</v>
      </c>
      <c r="C17" s="216">
        <v>62</v>
      </c>
      <c r="D17" s="216">
        <v>117</v>
      </c>
      <c r="E17" s="211">
        <f t="shared" si="0"/>
        <v>188.7</v>
      </c>
      <c r="F17" s="217">
        <f t="shared" si="1"/>
        <v>55</v>
      </c>
      <c r="H17" s="212"/>
      <c r="I17" s="212"/>
      <c r="J17" s="218"/>
      <c r="K17" s="219"/>
      <c r="L17" s="213"/>
      <c r="N17" s="213"/>
    </row>
    <row r="18" spans="2:14" s="214" customFormat="1" ht="21.6" customHeight="1" x14ac:dyDescent="0.35">
      <c r="B18" s="215" t="s">
        <v>303</v>
      </c>
      <c r="C18" s="216">
        <v>7</v>
      </c>
      <c r="D18" s="216">
        <v>453</v>
      </c>
      <c r="E18" s="211" t="s">
        <v>401</v>
      </c>
      <c r="F18" s="217">
        <f t="shared" si="1"/>
        <v>446</v>
      </c>
      <c r="H18" s="212"/>
      <c r="I18" s="212"/>
      <c r="J18" s="218"/>
      <c r="K18" s="219"/>
      <c r="L18" s="213"/>
      <c r="N18" s="213"/>
    </row>
    <row r="19" spans="2:14" s="214" customFormat="1" ht="21.6" customHeight="1" x14ac:dyDescent="0.35">
      <c r="B19" s="215" t="s">
        <v>304</v>
      </c>
      <c r="C19" s="216">
        <v>117</v>
      </c>
      <c r="D19" s="216">
        <v>675</v>
      </c>
      <c r="E19" s="211" t="s">
        <v>402</v>
      </c>
      <c r="F19" s="217">
        <f t="shared" si="1"/>
        <v>558</v>
      </c>
      <c r="H19" s="212"/>
      <c r="I19" s="212"/>
      <c r="J19" s="218"/>
      <c r="K19" s="219"/>
      <c r="L19" s="213"/>
      <c r="N19" s="213"/>
    </row>
    <row r="20" spans="2:14" s="214" customFormat="1" ht="21.6" customHeight="1" x14ac:dyDescent="0.35">
      <c r="B20" s="215" t="s">
        <v>305</v>
      </c>
      <c r="C20" s="216">
        <v>34</v>
      </c>
      <c r="D20" s="216">
        <v>134</v>
      </c>
      <c r="E20" s="211" t="s">
        <v>403</v>
      </c>
      <c r="F20" s="217">
        <f t="shared" si="1"/>
        <v>100</v>
      </c>
      <c r="H20" s="212"/>
      <c r="I20" s="212"/>
      <c r="J20" s="218"/>
      <c r="K20" s="219"/>
      <c r="L20" s="213"/>
      <c r="N20" s="213"/>
    </row>
    <row r="21" spans="2:14" s="214" customFormat="1" ht="21.6" customHeight="1" x14ac:dyDescent="0.35">
      <c r="B21" s="215" t="s">
        <v>306</v>
      </c>
      <c r="C21" s="216">
        <v>143</v>
      </c>
      <c r="D21" s="216">
        <v>339</v>
      </c>
      <c r="E21" s="211" t="s">
        <v>319</v>
      </c>
      <c r="F21" s="217">
        <f t="shared" si="1"/>
        <v>196</v>
      </c>
      <c r="H21" s="212"/>
      <c r="I21" s="212"/>
      <c r="J21" s="218"/>
      <c r="K21" s="219"/>
      <c r="L21" s="213"/>
      <c r="N21" s="213"/>
    </row>
    <row r="22" spans="2:14" s="214" customFormat="1" ht="21.6" customHeight="1" x14ac:dyDescent="0.35">
      <c r="B22" s="215" t="s">
        <v>308</v>
      </c>
      <c r="C22" s="216">
        <v>75</v>
      </c>
      <c r="D22" s="216">
        <v>103</v>
      </c>
      <c r="E22" s="211">
        <f t="shared" si="0"/>
        <v>137.30000000000001</v>
      </c>
      <c r="F22" s="217">
        <f t="shared" si="1"/>
        <v>28</v>
      </c>
      <c r="H22" s="212"/>
      <c r="I22" s="212"/>
      <c r="J22" s="218"/>
      <c r="K22" s="219"/>
      <c r="L22" s="213"/>
      <c r="N22" s="213"/>
    </row>
    <row r="23" spans="2:14" s="214" customFormat="1" ht="21.6" customHeight="1" x14ac:dyDescent="0.35">
      <c r="B23" s="215" t="s">
        <v>309</v>
      </c>
      <c r="C23" s="216">
        <v>142</v>
      </c>
      <c r="D23" s="216">
        <v>86</v>
      </c>
      <c r="E23" s="211">
        <f t="shared" si="0"/>
        <v>60.6</v>
      </c>
      <c r="F23" s="217">
        <f t="shared" si="1"/>
        <v>-56</v>
      </c>
      <c r="H23" s="212"/>
      <c r="I23" s="212"/>
      <c r="J23" s="218"/>
      <c r="K23" s="219"/>
      <c r="L23" s="213"/>
      <c r="N23" s="213"/>
    </row>
    <row r="24" spans="2:14" s="214" customFormat="1" ht="21.6" customHeight="1" x14ac:dyDescent="0.35">
      <c r="B24" s="215" t="s">
        <v>310</v>
      </c>
      <c r="C24" s="216">
        <v>54</v>
      </c>
      <c r="D24" s="216">
        <v>355</v>
      </c>
      <c r="E24" s="211" t="s">
        <v>404</v>
      </c>
      <c r="F24" s="217">
        <f t="shared" si="1"/>
        <v>301</v>
      </c>
      <c r="H24" s="212"/>
      <c r="I24" s="212"/>
      <c r="J24" s="218"/>
      <c r="K24" s="219"/>
      <c r="L24" s="213"/>
      <c r="N24" s="213"/>
    </row>
    <row r="25" spans="2:14" s="214" customFormat="1" ht="21.6" customHeight="1" x14ac:dyDescent="0.35">
      <c r="B25" s="215" t="s">
        <v>311</v>
      </c>
      <c r="C25" s="216">
        <v>381</v>
      </c>
      <c r="D25" s="216">
        <v>151</v>
      </c>
      <c r="E25" s="211">
        <f t="shared" si="0"/>
        <v>39.6</v>
      </c>
      <c r="F25" s="217">
        <f t="shared" si="1"/>
        <v>-230</v>
      </c>
      <c r="H25" s="212"/>
      <c r="I25" s="212"/>
      <c r="J25" s="218"/>
      <c r="K25" s="219"/>
      <c r="L25" s="213"/>
      <c r="N25" s="213"/>
    </row>
    <row r="26" spans="2:14" s="214" customFormat="1" ht="21.6" customHeight="1" x14ac:dyDescent="0.35">
      <c r="B26" s="215" t="s">
        <v>312</v>
      </c>
      <c r="C26" s="216">
        <v>635</v>
      </c>
      <c r="D26" s="216">
        <v>358</v>
      </c>
      <c r="E26" s="211">
        <f t="shared" si="0"/>
        <v>56.4</v>
      </c>
      <c r="F26" s="217">
        <f t="shared" si="1"/>
        <v>-277</v>
      </c>
      <c r="H26" s="212"/>
      <c r="I26" s="212"/>
      <c r="J26" s="218"/>
      <c r="K26" s="219"/>
      <c r="L26" s="213"/>
      <c r="N26" s="213"/>
    </row>
    <row r="27" spans="2:14" s="214" customFormat="1" ht="21.6" customHeight="1" x14ac:dyDescent="0.35">
      <c r="B27" s="215" t="s">
        <v>313</v>
      </c>
      <c r="C27" s="216">
        <v>64</v>
      </c>
      <c r="D27" s="216">
        <v>313</v>
      </c>
      <c r="E27" s="211" t="s">
        <v>405</v>
      </c>
      <c r="F27" s="217">
        <f t="shared" si="1"/>
        <v>249</v>
      </c>
      <c r="H27" s="212"/>
      <c r="I27" s="212"/>
      <c r="J27" s="218"/>
      <c r="K27" s="219"/>
      <c r="L27" s="213"/>
      <c r="N27" s="213"/>
    </row>
    <row r="28" spans="2:14" ht="21.6" customHeight="1" x14ac:dyDescent="0.35">
      <c r="B28" s="220" t="s">
        <v>314</v>
      </c>
      <c r="C28" s="221">
        <v>1022</v>
      </c>
      <c r="D28" s="221">
        <v>2099</v>
      </c>
      <c r="E28" s="211" t="s">
        <v>406</v>
      </c>
      <c r="F28" s="217">
        <f t="shared" si="1"/>
        <v>1077</v>
      </c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6614173228346458" right="0.70866141732283472" top="0.62992125984251968" bottom="0.35433070866141736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95" zoomScaleNormal="75" zoomScaleSheetLayoutView="95" workbookViewId="0">
      <selection activeCell="G8" sqref="G8"/>
    </sheetView>
  </sheetViews>
  <sheetFormatPr defaultRowHeight="13.2" x14ac:dyDescent="0.25"/>
  <cols>
    <col min="1" max="1" width="53.66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16384" width="8.88671875" style="19"/>
  </cols>
  <sheetData>
    <row r="1" spans="1:12" s="2" customFormat="1" ht="22.8" x14ac:dyDescent="0.4">
      <c r="A1" s="291" t="s">
        <v>190</v>
      </c>
      <c r="B1" s="291"/>
      <c r="C1" s="291"/>
      <c r="D1" s="291"/>
      <c r="E1" s="291"/>
      <c r="F1" s="291"/>
      <c r="G1" s="291"/>
      <c r="H1" s="291"/>
      <c r="I1" s="291"/>
      <c r="J1" s="144"/>
    </row>
    <row r="2" spans="1:12" s="2" customFormat="1" ht="19.5" customHeight="1" x14ac:dyDescent="0.35">
      <c r="A2" s="310" t="s">
        <v>65</v>
      </c>
      <c r="B2" s="310"/>
      <c r="C2" s="310"/>
      <c r="D2" s="310"/>
      <c r="E2" s="310"/>
      <c r="F2" s="310"/>
      <c r="G2" s="310"/>
      <c r="H2" s="310"/>
      <c r="I2" s="310"/>
      <c r="J2" s="145"/>
    </row>
    <row r="3" spans="1:12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162</v>
      </c>
    </row>
    <row r="4" spans="1:12" s="5" customFormat="1" ht="34.5" customHeight="1" x14ac:dyDescent="0.2">
      <c r="A4" s="311"/>
      <c r="B4" s="312" t="s">
        <v>375</v>
      </c>
      <c r="C4" s="313"/>
      <c r="D4" s="313"/>
      <c r="E4" s="314"/>
      <c r="F4" s="315" t="s">
        <v>376</v>
      </c>
      <c r="G4" s="316"/>
      <c r="H4" s="316"/>
      <c r="I4" s="317"/>
    </row>
    <row r="5" spans="1:12" s="5" customFormat="1" ht="69.75" customHeight="1" x14ac:dyDescent="0.2">
      <c r="A5" s="311"/>
      <c r="B5" s="147" t="s">
        <v>191</v>
      </c>
      <c r="C5" s="147" t="s">
        <v>192</v>
      </c>
      <c r="D5" s="147" t="s">
        <v>193</v>
      </c>
      <c r="E5" s="147" t="s">
        <v>192</v>
      </c>
      <c r="F5" s="147" t="s">
        <v>191</v>
      </c>
      <c r="G5" s="147" t="s">
        <v>192</v>
      </c>
      <c r="H5" s="147" t="s">
        <v>193</v>
      </c>
      <c r="I5" s="147" t="s">
        <v>192</v>
      </c>
    </row>
    <row r="6" spans="1:12" s="9" customFormat="1" ht="34.5" customHeight="1" x14ac:dyDescent="0.3">
      <c r="A6" s="148" t="s">
        <v>37</v>
      </c>
      <c r="B6" s="149">
        <v>19087</v>
      </c>
      <c r="C6" s="150">
        <v>59.7</v>
      </c>
      <c r="D6" s="149">
        <v>12910</v>
      </c>
      <c r="E6" s="151">
        <v>40.299999999999997</v>
      </c>
      <c r="F6" s="149">
        <v>7263</v>
      </c>
      <c r="G6" s="150">
        <v>60.885237656132119</v>
      </c>
      <c r="H6" s="149">
        <v>4666</v>
      </c>
      <c r="I6" s="151">
        <v>39.114762343867888</v>
      </c>
      <c r="K6" s="152"/>
    </row>
    <row r="7" spans="1:12" s="9" customFormat="1" ht="34.5" customHeight="1" x14ac:dyDescent="0.3">
      <c r="A7" s="153" t="s">
        <v>66</v>
      </c>
      <c r="B7" s="149">
        <v>16172</v>
      </c>
      <c r="C7" s="150">
        <v>59.244605634318795</v>
      </c>
      <c r="D7" s="149">
        <v>11125</v>
      </c>
      <c r="E7" s="151">
        <v>40.755394365681205</v>
      </c>
      <c r="F7" s="149">
        <v>6428</v>
      </c>
      <c r="G7" s="154">
        <v>60.04109844946759</v>
      </c>
      <c r="H7" s="149">
        <v>4278</v>
      </c>
      <c r="I7" s="151">
        <v>39.95890155053241</v>
      </c>
    </row>
    <row r="8" spans="1:12" s="9" customFormat="1" ht="16.2" x14ac:dyDescent="0.3">
      <c r="A8" s="155" t="s">
        <v>3</v>
      </c>
      <c r="B8" s="113"/>
      <c r="C8" s="156"/>
      <c r="D8" s="113"/>
      <c r="E8" s="157"/>
      <c r="F8" s="158"/>
      <c r="G8" s="159"/>
      <c r="H8" s="158"/>
      <c r="I8" s="157"/>
    </row>
    <row r="9" spans="1:12" ht="15.6" x14ac:dyDescent="0.25">
      <c r="A9" s="160" t="s">
        <v>4</v>
      </c>
      <c r="B9" s="161">
        <v>808</v>
      </c>
      <c r="C9" s="162">
        <v>37.65144454799627</v>
      </c>
      <c r="D9" s="163">
        <v>1338</v>
      </c>
      <c r="E9" s="164">
        <v>62.34855545200373</v>
      </c>
      <c r="F9" s="161">
        <v>223</v>
      </c>
      <c r="G9" s="165">
        <v>42.967244701348747</v>
      </c>
      <c r="H9" s="163">
        <v>296</v>
      </c>
      <c r="I9" s="164">
        <v>57.032755298651253</v>
      </c>
      <c r="J9" s="18"/>
      <c r="K9" s="21"/>
      <c r="L9" s="21"/>
    </row>
    <row r="10" spans="1:12" ht="15.6" x14ac:dyDescent="0.25">
      <c r="A10" s="14" t="s">
        <v>5</v>
      </c>
      <c r="B10" s="15">
        <v>54</v>
      </c>
      <c r="C10" s="166">
        <v>29.670329670329672</v>
      </c>
      <c r="D10" s="16">
        <v>128</v>
      </c>
      <c r="E10" s="167">
        <v>70.329670329670336</v>
      </c>
      <c r="F10" s="15">
        <v>13</v>
      </c>
      <c r="G10" s="168">
        <v>24.528301886792452</v>
      </c>
      <c r="H10" s="16">
        <v>40</v>
      </c>
      <c r="I10" s="167">
        <v>75.471698113207552</v>
      </c>
      <c r="J10" s="18"/>
      <c r="K10" s="21"/>
      <c r="L10" s="21"/>
    </row>
    <row r="11" spans="1:12" s="22" customFormat="1" ht="15.6" x14ac:dyDescent="0.25">
      <c r="A11" s="14" t="s">
        <v>6</v>
      </c>
      <c r="B11" s="15">
        <v>2012</v>
      </c>
      <c r="C11" s="166">
        <v>50.962512664640322</v>
      </c>
      <c r="D11" s="16">
        <v>1936</v>
      </c>
      <c r="E11" s="167">
        <v>49.037487335359678</v>
      </c>
      <c r="F11" s="15">
        <v>675</v>
      </c>
      <c r="G11" s="168">
        <v>56.81818181818182</v>
      </c>
      <c r="H11" s="16">
        <v>513</v>
      </c>
      <c r="I11" s="167">
        <v>43.18181818181818</v>
      </c>
      <c r="J11" s="18"/>
      <c r="K11" s="21"/>
      <c r="L11" s="21"/>
    </row>
    <row r="12" spans="1:12" ht="31.2" x14ac:dyDescent="0.25">
      <c r="A12" s="14" t="s">
        <v>7</v>
      </c>
      <c r="B12" s="15">
        <v>317</v>
      </c>
      <c r="C12" s="166">
        <v>38.424242424242422</v>
      </c>
      <c r="D12" s="16">
        <v>508</v>
      </c>
      <c r="E12" s="167">
        <v>61.575757575757571</v>
      </c>
      <c r="F12" s="15">
        <v>227</v>
      </c>
      <c r="G12" s="168">
        <v>40.974729241877256</v>
      </c>
      <c r="H12" s="16">
        <v>327</v>
      </c>
      <c r="I12" s="167">
        <v>59.025270758122737</v>
      </c>
      <c r="J12" s="18"/>
      <c r="K12" s="21"/>
      <c r="L12" s="21"/>
    </row>
    <row r="13" spans="1:12" ht="26.25" customHeight="1" x14ac:dyDescent="0.25">
      <c r="A13" s="14" t="s">
        <v>8</v>
      </c>
      <c r="B13" s="15">
        <v>72</v>
      </c>
      <c r="C13" s="166">
        <v>39.77900552486188</v>
      </c>
      <c r="D13" s="16">
        <v>109</v>
      </c>
      <c r="E13" s="167">
        <v>60.22099447513812</v>
      </c>
      <c r="F13" s="15">
        <v>31</v>
      </c>
      <c r="G13" s="168">
        <v>49.206349206349202</v>
      </c>
      <c r="H13" s="16">
        <v>32</v>
      </c>
      <c r="I13" s="167">
        <v>50.793650793650791</v>
      </c>
      <c r="J13" s="18"/>
      <c r="K13" s="21"/>
      <c r="L13" s="21"/>
    </row>
    <row r="14" spans="1:12" ht="15.6" x14ac:dyDescent="0.25">
      <c r="A14" s="14" t="s">
        <v>9</v>
      </c>
      <c r="B14" s="15">
        <v>303</v>
      </c>
      <c r="C14" s="166">
        <v>25.699745547073793</v>
      </c>
      <c r="D14" s="16">
        <v>876</v>
      </c>
      <c r="E14" s="167">
        <v>74.300254452926211</v>
      </c>
      <c r="F14" s="15">
        <v>125</v>
      </c>
      <c r="G14" s="168">
        <v>34.246575342465754</v>
      </c>
      <c r="H14" s="16">
        <v>240</v>
      </c>
      <c r="I14" s="167">
        <v>65.753424657534239</v>
      </c>
      <c r="J14" s="18"/>
      <c r="K14" s="21"/>
      <c r="L14" s="21"/>
    </row>
    <row r="15" spans="1:12" ht="31.2" x14ac:dyDescent="0.25">
      <c r="A15" s="14" t="s">
        <v>10</v>
      </c>
      <c r="B15" s="15">
        <v>4218</v>
      </c>
      <c r="C15" s="166">
        <v>72.674017918676768</v>
      </c>
      <c r="D15" s="16">
        <v>1586</v>
      </c>
      <c r="E15" s="167">
        <v>27.325982081323225</v>
      </c>
      <c r="F15" s="15">
        <v>1376</v>
      </c>
      <c r="G15" s="168">
        <v>71.443406022845281</v>
      </c>
      <c r="H15" s="16">
        <v>550</v>
      </c>
      <c r="I15" s="167">
        <v>28.556593977154726</v>
      </c>
      <c r="J15" s="18"/>
      <c r="K15" s="21"/>
      <c r="L15" s="21"/>
    </row>
    <row r="16" spans="1:12" ht="31.2" x14ac:dyDescent="0.25">
      <c r="A16" s="14" t="s">
        <v>11</v>
      </c>
      <c r="B16" s="15">
        <v>544</v>
      </c>
      <c r="C16" s="166">
        <v>43.277645186953059</v>
      </c>
      <c r="D16" s="16">
        <v>713</v>
      </c>
      <c r="E16" s="167">
        <v>56.722354813046941</v>
      </c>
      <c r="F16" s="15">
        <v>208</v>
      </c>
      <c r="G16" s="168">
        <v>50.485436893203882</v>
      </c>
      <c r="H16" s="16">
        <v>204</v>
      </c>
      <c r="I16" s="167">
        <v>49.514563106796118</v>
      </c>
      <c r="J16" s="18"/>
      <c r="K16" s="21"/>
      <c r="L16" s="21"/>
    </row>
    <row r="17" spans="1:12" ht="18.75" customHeight="1" x14ac:dyDescent="0.25">
      <c r="A17" s="14" t="s">
        <v>12</v>
      </c>
      <c r="B17" s="15">
        <v>1321</v>
      </c>
      <c r="C17" s="166">
        <v>92.766853932584269</v>
      </c>
      <c r="D17" s="16">
        <v>103</v>
      </c>
      <c r="E17" s="167">
        <v>7.2331460674157295</v>
      </c>
      <c r="F17" s="15">
        <v>484</v>
      </c>
      <c r="G17" s="168">
        <v>94.716242661448135</v>
      </c>
      <c r="H17" s="16">
        <v>27</v>
      </c>
      <c r="I17" s="167">
        <v>5.283757338551859</v>
      </c>
      <c r="J17" s="18"/>
      <c r="K17" s="21"/>
      <c r="L17" s="21"/>
    </row>
    <row r="18" spans="1:12" ht="15.6" x14ac:dyDescent="0.25">
      <c r="A18" s="14" t="s">
        <v>13</v>
      </c>
      <c r="B18" s="15">
        <v>137</v>
      </c>
      <c r="C18" s="166">
        <v>52.692307692307693</v>
      </c>
      <c r="D18" s="16">
        <v>123</v>
      </c>
      <c r="E18" s="167">
        <v>47.307692307692307</v>
      </c>
      <c r="F18" s="15">
        <v>60</v>
      </c>
      <c r="G18" s="168">
        <v>48</v>
      </c>
      <c r="H18" s="16">
        <v>65</v>
      </c>
      <c r="I18" s="167">
        <v>52</v>
      </c>
      <c r="J18" s="18"/>
      <c r="K18" s="21"/>
      <c r="L18" s="21"/>
    </row>
    <row r="19" spans="1:12" ht="15.6" x14ac:dyDescent="0.25">
      <c r="A19" s="14" t="s">
        <v>14</v>
      </c>
      <c r="B19" s="15">
        <v>348</v>
      </c>
      <c r="C19" s="166">
        <v>81.690140845070431</v>
      </c>
      <c r="D19" s="16">
        <v>78</v>
      </c>
      <c r="E19" s="167">
        <v>18.30985915492958</v>
      </c>
      <c r="F19" s="15">
        <v>126</v>
      </c>
      <c r="G19" s="168">
        <v>80.769230769230774</v>
      </c>
      <c r="H19" s="16">
        <v>30</v>
      </c>
      <c r="I19" s="167">
        <v>19.230769230769234</v>
      </c>
      <c r="J19" s="18"/>
      <c r="K19" s="21"/>
      <c r="L19" s="21"/>
    </row>
    <row r="20" spans="1:12" ht="15.6" x14ac:dyDescent="0.25">
      <c r="A20" s="14" t="s">
        <v>15</v>
      </c>
      <c r="B20" s="15">
        <v>131</v>
      </c>
      <c r="C20" s="166">
        <v>59.545454545454547</v>
      </c>
      <c r="D20" s="16">
        <v>89</v>
      </c>
      <c r="E20" s="167">
        <v>40.454545454545453</v>
      </c>
      <c r="F20" s="15">
        <v>35</v>
      </c>
      <c r="G20" s="168">
        <v>52.238805970149251</v>
      </c>
      <c r="H20" s="16">
        <v>32</v>
      </c>
      <c r="I20" s="167">
        <v>47.761194029850742</v>
      </c>
      <c r="J20" s="18"/>
      <c r="K20" s="21"/>
      <c r="L20" s="21"/>
    </row>
    <row r="21" spans="1:12" ht="15.6" x14ac:dyDescent="0.25">
      <c r="A21" s="14" t="s">
        <v>16</v>
      </c>
      <c r="B21" s="15">
        <v>261</v>
      </c>
      <c r="C21" s="166">
        <v>59.318181818181813</v>
      </c>
      <c r="D21" s="16">
        <v>179</v>
      </c>
      <c r="E21" s="167">
        <v>40.68181818181818</v>
      </c>
      <c r="F21" s="15">
        <v>106</v>
      </c>
      <c r="G21" s="168">
        <v>55.497382198952884</v>
      </c>
      <c r="H21" s="16">
        <v>85</v>
      </c>
      <c r="I21" s="167">
        <v>44.502617801047123</v>
      </c>
      <c r="J21" s="18"/>
      <c r="K21" s="21"/>
      <c r="L21" s="21"/>
    </row>
    <row r="22" spans="1:12" ht="31.2" x14ac:dyDescent="0.25">
      <c r="A22" s="14" t="s">
        <v>17</v>
      </c>
      <c r="B22" s="15">
        <v>247</v>
      </c>
      <c r="C22" s="166">
        <v>47.868217054263567</v>
      </c>
      <c r="D22" s="16">
        <v>269</v>
      </c>
      <c r="E22" s="167">
        <v>52.13178294573644</v>
      </c>
      <c r="F22" s="15">
        <v>94</v>
      </c>
      <c r="G22" s="168">
        <v>47.715736040609137</v>
      </c>
      <c r="H22" s="16">
        <v>103</v>
      </c>
      <c r="I22" s="167">
        <v>52.284263959390863</v>
      </c>
      <c r="J22" s="18"/>
      <c r="K22" s="21"/>
      <c r="L22" s="21"/>
    </row>
    <row r="23" spans="1:12" ht="31.2" x14ac:dyDescent="0.25">
      <c r="A23" s="14" t="s">
        <v>18</v>
      </c>
      <c r="B23" s="15">
        <v>2619</v>
      </c>
      <c r="C23" s="166">
        <v>56.811279826464215</v>
      </c>
      <c r="D23" s="16">
        <v>1991</v>
      </c>
      <c r="E23" s="167">
        <v>43.188720173535792</v>
      </c>
      <c r="F23" s="15">
        <v>1402</v>
      </c>
      <c r="G23" s="168">
        <v>58.053830227743276</v>
      </c>
      <c r="H23" s="16">
        <v>1013</v>
      </c>
      <c r="I23" s="167">
        <v>41.946169772256731</v>
      </c>
      <c r="J23" s="18"/>
      <c r="K23" s="21"/>
      <c r="L23" s="21"/>
    </row>
    <row r="24" spans="1:12" ht="15.6" x14ac:dyDescent="0.25">
      <c r="A24" s="14" t="s">
        <v>19</v>
      </c>
      <c r="B24" s="15">
        <v>725</v>
      </c>
      <c r="C24" s="166">
        <v>51.454932576295242</v>
      </c>
      <c r="D24" s="16">
        <v>684</v>
      </c>
      <c r="E24" s="167">
        <v>48.545067423704758</v>
      </c>
      <c r="F24" s="15">
        <v>393</v>
      </c>
      <c r="G24" s="168">
        <v>42.624728850325376</v>
      </c>
      <c r="H24" s="16">
        <v>529</v>
      </c>
      <c r="I24" s="167">
        <v>57.375271149674624</v>
      </c>
      <c r="J24" s="18"/>
      <c r="K24" s="21"/>
      <c r="L24" s="21"/>
    </row>
    <row r="25" spans="1:12" ht="19.5" customHeight="1" x14ac:dyDescent="0.25">
      <c r="A25" s="14" t="s">
        <v>20</v>
      </c>
      <c r="B25" s="15">
        <v>1732</v>
      </c>
      <c r="C25" s="166">
        <v>85.110565110565105</v>
      </c>
      <c r="D25" s="16">
        <v>303</v>
      </c>
      <c r="E25" s="167">
        <v>14.889434889434888</v>
      </c>
      <c r="F25" s="15">
        <v>706</v>
      </c>
      <c r="G25" s="168">
        <v>82.76670574443142</v>
      </c>
      <c r="H25" s="16">
        <v>147</v>
      </c>
      <c r="I25" s="167">
        <v>17.23329425556858</v>
      </c>
      <c r="J25" s="18"/>
      <c r="K25" s="21"/>
      <c r="L25" s="21"/>
    </row>
    <row r="26" spans="1:12" ht="15.6" x14ac:dyDescent="0.25">
      <c r="A26" s="14" t="s">
        <v>21</v>
      </c>
      <c r="B26" s="15">
        <v>116</v>
      </c>
      <c r="C26" s="166">
        <v>73.885350318471339</v>
      </c>
      <c r="D26" s="16">
        <v>41</v>
      </c>
      <c r="E26" s="167">
        <v>26.114649681528661</v>
      </c>
      <c r="F26" s="15">
        <v>54</v>
      </c>
      <c r="G26" s="168">
        <v>72.972972972972968</v>
      </c>
      <c r="H26" s="16">
        <v>20</v>
      </c>
      <c r="I26" s="167">
        <v>27.027027027027028</v>
      </c>
      <c r="J26" s="18"/>
      <c r="K26" s="21"/>
      <c r="L26" s="21"/>
    </row>
    <row r="27" spans="1:12" ht="15.6" x14ac:dyDescent="0.25">
      <c r="A27" s="14" t="s">
        <v>22</v>
      </c>
      <c r="B27" s="15">
        <v>207</v>
      </c>
      <c r="C27" s="166">
        <v>74.460431654676256</v>
      </c>
      <c r="D27" s="16">
        <v>71</v>
      </c>
      <c r="E27" s="167">
        <v>25.539568345323744</v>
      </c>
      <c r="F27" s="15">
        <v>90</v>
      </c>
      <c r="G27" s="168">
        <v>78.260869565217391</v>
      </c>
      <c r="H27" s="16">
        <v>25</v>
      </c>
      <c r="I27" s="167">
        <v>21.739130434782609</v>
      </c>
      <c r="J27" s="18"/>
      <c r="K27" s="21"/>
      <c r="L27" s="21"/>
    </row>
    <row r="28" spans="1:12" x14ac:dyDescent="0.25">
      <c r="A28" s="23"/>
      <c r="B28" s="106"/>
      <c r="C28" s="106"/>
      <c r="D28" s="106"/>
      <c r="E28" s="106"/>
      <c r="F28" s="106"/>
      <c r="G28" s="106"/>
      <c r="H28" s="106"/>
      <c r="I28" s="106"/>
    </row>
    <row r="29" spans="1:12" x14ac:dyDescent="0.25">
      <c r="A29" s="23"/>
      <c r="B29" s="106"/>
      <c r="C29" s="106"/>
      <c r="D29" s="169"/>
      <c r="E29" s="169"/>
      <c r="F29" s="106"/>
      <c r="G29" s="106"/>
      <c r="H29" s="106"/>
      <c r="I29" s="106"/>
    </row>
    <row r="30" spans="1:12" x14ac:dyDescent="0.25">
      <c r="A30" s="23"/>
      <c r="B30" s="106"/>
      <c r="C30" s="106"/>
      <c r="D30" s="106"/>
      <c r="E30" s="106"/>
      <c r="F30" s="106"/>
      <c r="G30" s="106"/>
      <c r="H30" s="106"/>
      <c r="I30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L7" sqref="L7"/>
    </sheetView>
  </sheetViews>
  <sheetFormatPr defaultRowHeight="18" x14ac:dyDescent="0.35"/>
  <cols>
    <col min="1" max="1" width="54" style="19" customWidth="1"/>
    <col min="2" max="2" width="13.5546875" style="19" customWidth="1"/>
    <col min="3" max="3" width="13.109375" style="19" customWidth="1"/>
    <col min="4" max="4" width="15.6640625" style="19" customWidth="1"/>
    <col min="5" max="5" width="17.5546875" style="19" customWidth="1"/>
    <col min="6" max="6" width="17.6640625" style="19" customWidth="1"/>
    <col min="7" max="7" width="15.109375" style="19" customWidth="1"/>
    <col min="8" max="8" width="8.88671875" style="19"/>
    <col min="9" max="9" width="11.88671875" style="40" customWidth="1"/>
    <col min="10" max="10" width="9.33203125" style="19" bestFit="1" customWidth="1"/>
    <col min="11" max="16384" width="8.88671875" style="19"/>
  </cols>
  <sheetData>
    <row r="1" spans="1:15" s="2" customFormat="1" ht="30" customHeight="1" x14ac:dyDescent="0.4">
      <c r="A1" s="291" t="s">
        <v>64</v>
      </c>
      <c r="B1" s="291"/>
      <c r="C1" s="291"/>
      <c r="D1" s="291"/>
      <c r="E1" s="291"/>
      <c r="F1" s="291"/>
      <c r="G1" s="291"/>
      <c r="I1" s="39"/>
    </row>
    <row r="2" spans="1:15" s="2" customFormat="1" ht="22.5" customHeight="1" x14ac:dyDescent="0.3">
      <c r="A2" s="318" t="s">
        <v>68</v>
      </c>
      <c r="B2" s="318"/>
      <c r="C2" s="318"/>
      <c r="D2" s="318"/>
      <c r="E2" s="318"/>
      <c r="F2" s="318"/>
      <c r="G2" s="318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15" s="5" customFormat="1" ht="57.75" customHeight="1" x14ac:dyDescent="0.2">
      <c r="A4" s="102"/>
      <c r="B4" s="105" t="s">
        <v>367</v>
      </c>
      <c r="C4" s="105" t="s">
        <v>371</v>
      </c>
      <c r="D4" s="174" t="s">
        <v>36</v>
      </c>
      <c r="E4" s="105" t="s">
        <v>366</v>
      </c>
      <c r="F4" s="105" t="s">
        <v>370</v>
      </c>
      <c r="G4" s="174" t="s">
        <v>36</v>
      </c>
    </row>
    <row r="5" spans="1:15" s="30" customFormat="1" ht="31.5" customHeight="1" x14ac:dyDescent="0.35">
      <c r="A5" s="41" t="s">
        <v>69</v>
      </c>
      <c r="B5" s="72">
        <f>SUM(B6:B29)</f>
        <v>4145</v>
      </c>
      <c r="C5" s="72">
        <f>SUM(C6:C29)</f>
        <v>3948</v>
      </c>
      <c r="D5" s="180">
        <f>ROUND(C5/B5*100,1)</f>
        <v>95.2</v>
      </c>
      <c r="E5" s="72">
        <f>SUM(E6:E29)</f>
        <v>2097</v>
      </c>
      <c r="F5" s="72">
        <f>SUM(F6:F29)</f>
        <v>1188</v>
      </c>
      <c r="G5" s="180">
        <f>ROUND(F5/E5*100,1)</f>
        <v>56.7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75" t="s">
        <v>39</v>
      </c>
      <c r="B6" s="176">
        <v>1095</v>
      </c>
      <c r="C6" s="38">
        <v>1156</v>
      </c>
      <c r="D6" s="180">
        <f t="shared" ref="D6:D29" si="0">ROUND(C6/B6*100,1)</f>
        <v>105.6</v>
      </c>
      <c r="E6" s="176">
        <v>519</v>
      </c>
      <c r="F6" s="38">
        <v>380</v>
      </c>
      <c r="G6" s="180">
        <f t="shared" ref="G6:G29" si="1">ROUND(F6/E6*100,1)</f>
        <v>73.2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75" t="s">
        <v>40</v>
      </c>
      <c r="B7" s="176">
        <v>39</v>
      </c>
      <c r="C7" s="38">
        <v>34</v>
      </c>
      <c r="D7" s="180">
        <f t="shared" si="0"/>
        <v>87.2</v>
      </c>
      <c r="E7" s="176">
        <v>26</v>
      </c>
      <c r="F7" s="38">
        <v>13</v>
      </c>
      <c r="G7" s="180">
        <f t="shared" si="1"/>
        <v>50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75" t="s">
        <v>41</v>
      </c>
      <c r="B8" s="176">
        <v>2</v>
      </c>
      <c r="C8" s="38">
        <v>0</v>
      </c>
      <c r="D8" s="180">
        <f t="shared" si="0"/>
        <v>0</v>
      </c>
      <c r="E8" s="176">
        <v>1</v>
      </c>
      <c r="F8" s="38">
        <v>0</v>
      </c>
      <c r="G8" s="180">
        <f t="shared" si="1"/>
        <v>0</v>
      </c>
      <c r="H8" s="18"/>
      <c r="I8" s="19"/>
      <c r="J8" s="20"/>
    </row>
    <row r="9" spans="1:15" ht="31.2" customHeight="1" x14ac:dyDescent="0.25">
      <c r="A9" s="175" t="s">
        <v>42</v>
      </c>
      <c r="B9" s="176">
        <v>120</v>
      </c>
      <c r="C9" s="38">
        <v>114</v>
      </c>
      <c r="D9" s="180">
        <f t="shared" si="0"/>
        <v>95</v>
      </c>
      <c r="E9" s="176">
        <v>66</v>
      </c>
      <c r="F9" s="38">
        <v>37</v>
      </c>
      <c r="G9" s="180">
        <f t="shared" si="1"/>
        <v>56.1</v>
      </c>
      <c r="H9" s="18"/>
      <c r="I9" s="19"/>
      <c r="J9" s="20"/>
      <c r="L9" s="27"/>
    </row>
    <row r="10" spans="1:15" ht="31.2" customHeight="1" x14ac:dyDescent="0.25">
      <c r="A10" s="175" t="s">
        <v>43</v>
      </c>
      <c r="B10" s="176">
        <v>318</v>
      </c>
      <c r="C10" s="38">
        <v>222</v>
      </c>
      <c r="D10" s="180">
        <f t="shared" si="0"/>
        <v>69.8</v>
      </c>
      <c r="E10" s="176">
        <v>155</v>
      </c>
      <c r="F10" s="38">
        <v>74</v>
      </c>
      <c r="G10" s="180">
        <f t="shared" si="1"/>
        <v>47.7</v>
      </c>
      <c r="H10" s="18"/>
      <c r="I10" s="19"/>
      <c r="J10" s="20"/>
    </row>
    <row r="11" spans="1:15" ht="45.75" customHeight="1" x14ac:dyDescent="0.25">
      <c r="A11" s="175" t="s">
        <v>44</v>
      </c>
      <c r="B11" s="176">
        <v>46</v>
      </c>
      <c r="C11" s="38">
        <v>21</v>
      </c>
      <c r="D11" s="180">
        <f t="shared" si="0"/>
        <v>45.7</v>
      </c>
      <c r="E11" s="176">
        <v>35</v>
      </c>
      <c r="F11" s="38">
        <v>1</v>
      </c>
      <c r="G11" s="180">
        <f t="shared" si="1"/>
        <v>2.9</v>
      </c>
      <c r="H11" s="18"/>
      <c r="I11" s="19"/>
      <c r="J11" s="20"/>
    </row>
    <row r="12" spans="1:15" ht="72" x14ac:dyDescent="0.25">
      <c r="A12" s="175" t="s">
        <v>45</v>
      </c>
      <c r="B12" s="176">
        <v>769</v>
      </c>
      <c r="C12" s="38">
        <v>675</v>
      </c>
      <c r="D12" s="180">
        <f t="shared" si="0"/>
        <v>87.8</v>
      </c>
      <c r="E12" s="176">
        <v>405</v>
      </c>
      <c r="F12" s="38">
        <v>235</v>
      </c>
      <c r="G12" s="180">
        <f t="shared" si="1"/>
        <v>58</v>
      </c>
      <c r="H12" s="18"/>
      <c r="I12" s="19"/>
      <c r="J12" s="20"/>
    </row>
    <row r="13" spans="1:15" ht="41.25" customHeight="1" x14ac:dyDescent="0.25">
      <c r="A13" s="175" t="s">
        <v>46</v>
      </c>
      <c r="B13" s="176">
        <v>39</v>
      </c>
      <c r="C13" s="38">
        <v>27</v>
      </c>
      <c r="D13" s="180">
        <f t="shared" si="0"/>
        <v>69.2</v>
      </c>
      <c r="E13" s="176">
        <v>26</v>
      </c>
      <c r="F13" s="38">
        <v>8</v>
      </c>
      <c r="G13" s="180">
        <f t="shared" si="1"/>
        <v>30.8</v>
      </c>
      <c r="H13" s="18"/>
      <c r="I13" s="19"/>
      <c r="J13" s="20"/>
    </row>
    <row r="14" spans="1:15" ht="36" x14ac:dyDescent="0.25">
      <c r="A14" s="175" t="s">
        <v>47</v>
      </c>
      <c r="B14" s="176">
        <v>23</v>
      </c>
      <c r="C14" s="38">
        <v>19</v>
      </c>
      <c r="D14" s="180">
        <f t="shared" si="0"/>
        <v>82.6</v>
      </c>
      <c r="E14" s="176">
        <v>12</v>
      </c>
      <c r="F14" s="38">
        <v>8</v>
      </c>
      <c r="G14" s="180">
        <f t="shared" si="1"/>
        <v>66.7</v>
      </c>
      <c r="H14" s="18"/>
      <c r="I14" s="19"/>
      <c r="J14" s="20"/>
    </row>
    <row r="15" spans="1:15" ht="36" x14ac:dyDescent="0.25">
      <c r="A15" s="175" t="s">
        <v>48</v>
      </c>
      <c r="B15" s="176">
        <v>5</v>
      </c>
      <c r="C15" s="38">
        <v>7</v>
      </c>
      <c r="D15" s="180">
        <f t="shared" si="0"/>
        <v>140</v>
      </c>
      <c r="E15" s="176">
        <v>4</v>
      </c>
      <c r="F15" s="38">
        <v>0</v>
      </c>
      <c r="G15" s="180">
        <f t="shared" si="1"/>
        <v>0</v>
      </c>
      <c r="H15" s="18"/>
      <c r="I15" s="19"/>
      <c r="J15" s="20"/>
    </row>
    <row r="16" spans="1:15" ht="36" x14ac:dyDescent="0.25">
      <c r="A16" s="175" t="s">
        <v>49</v>
      </c>
      <c r="B16" s="176">
        <v>246</v>
      </c>
      <c r="C16" s="38">
        <v>246</v>
      </c>
      <c r="D16" s="180">
        <f t="shared" si="0"/>
        <v>100</v>
      </c>
      <c r="E16" s="176">
        <v>183</v>
      </c>
      <c r="F16" s="38">
        <v>71</v>
      </c>
      <c r="G16" s="180">
        <f t="shared" si="1"/>
        <v>38.799999999999997</v>
      </c>
      <c r="H16" s="18"/>
      <c r="I16" s="19"/>
      <c r="J16" s="20"/>
    </row>
    <row r="17" spans="1:10" ht="36" x14ac:dyDescent="0.25">
      <c r="A17" s="175" t="s">
        <v>50</v>
      </c>
      <c r="B17" s="176">
        <v>7</v>
      </c>
      <c r="C17" s="38">
        <v>2</v>
      </c>
      <c r="D17" s="180">
        <f t="shared" si="0"/>
        <v>28.6</v>
      </c>
      <c r="E17" s="176">
        <v>1</v>
      </c>
      <c r="F17" s="38">
        <v>1</v>
      </c>
      <c r="G17" s="180">
        <f t="shared" si="1"/>
        <v>100</v>
      </c>
      <c r="H17" s="18"/>
      <c r="I17" s="19"/>
      <c r="J17" s="20"/>
    </row>
    <row r="18" spans="1:10" x14ac:dyDescent="0.25">
      <c r="A18" s="175" t="s">
        <v>51</v>
      </c>
      <c r="B18" s="176">
        <v>95</v>
      </c>
      <c r="C18" s="38">
        <v>77</v>
      </c>
      <c r="D18" s="180">
        <f t="shared" si="0"/>
        <v>81.099999999999994</v>
      </c>
      <c r="E18" s="176">
        <v>52</v>
      </c>
      <c r="F18" s="38">
        <v>21</v>
      </c>
      <c r="G18" s="180">
        <f t="shared" si="1"/>
        <v>40.4</v>
      </c>
      <c r="H18" s="18"/>
      <c r="I18" s="19"/>
      <c r="J18" s="20"/>
    </row>
    <row r="19" spans="1:10" ht="36" x14ac:dyDescent="0.25">
      <c r="A19" s="175" t="s">
        <v>52</v>
      </c>
      <c r="B19" s="176">
        <v>666</v>
      </c>
      <c r="C19" s="38">
        <v>626</v>
      </c>
      <c r="D19" s="180">
        <f t="shared" si="0"/>
        <v>94</v>
      </c>
      <c r="E19" s="176">
        <v>206</v>
      </c>
      <c r="F19" s="38">
        <v>104</v>
      </c>
      <c r="G19" s="180">
        <f t="shared" si="1"/>
        <v>50.5</v>
      </c>
      <c r="H19" s="18"/>
      <c r="I19" s="19"/>
      <c r="J19" s="20"/>
    </row>
    <row r="20" spans="1:10" ht="31.2" customHeight="1" x14ac:dyDescent="0.25">
      <c r="A20" s="175" t="s">
        <v>53</v>
      </c>
      <c r="B20" s="176">
        <v>38</v>
      </c>
      <c r="C20" s="38">
        <v>55</v>
      </c>
      <c r="D20" s="180">
        <f t="shared" si="0"/>
        <v>144.69999999999999</v>
      </c>
      <c r="E20" s="176">
        <v>24</v>
      </c>
      <c r="F20" s="38">
        <v>12</v>
      </c>
      <c r="G20" s="180">
        <f t="shared" si="1"/>
        <v>50</v>
      </c>
      <c r="H20" s="18"/>
      <c r="I20" s="19"/>
      <c r="J20" s="20"/>
    </row>
    <row r="21" spans="1:10" ht="36" x14ac:dyDescent="0.25">
      <c r="A21" s="175" t="s">
        <v>54</v>
      </c>
      <c r="B21" s="176">
        <v>145</v>
      </c>
      <c r="C21" s="38">
        <v>113</v>
      </c>
      <c r="D21" s="180">
        <f t="shared" si="0"/>
        <v>77.900000000000006</v>
      </c>
      <c r="E21" s="176">
        <v>75</v>
      </c>
      <c r="F21" s="38">
        <v>42</v>
      </c>
      <c r="G21" s="180">
        <f t="shared" si="1"/>
        <v>56</v>
      </c>
      <c r="H21" s="18"/>
      <c r="I21" s="19"/>
      <c r="J21" s="20"/>
    </row>
    <row r="22" spans="1:10" ht="36" x14ac:dyDescent="0.25">
      <c r="A22" s="175" t="s">
        <v>55</v>
      </c>
      <c r="B22" s="176">
        <v>19</v>
      </c>
      <c r="C22" s="38">
        <v>30</v>
      </c>
      <c r="D22" s="180">
        <f t="shared" si="0"/>
        <v>157.9</v>
      </c>
      <c r="E22" s="176">
        <v>13</v>
      </c>
      <c r="F22" s="38">
        <v>10</v>
      </c>
      <c r="G22" s="180">
        <f t="shared" si="1"/>
        <v>76.900000000000006</v>
      </c>
      <c r="H22" s="18"/>
      <c r="I22" s="19"/>
      <c r="J22" s="23"/>
    </row>
    <row r="23" spans="1:10" ht="42.75" customHeight="1" x14ac:dyDescent="0.25">
      <c r="A23" s="175" t="s">
        <v>56</v>
      </c>
      <c r="B23" s="176">
        <v>22</v>
      </c>
      <c r="C23" s="38">
        <v>37</v>
      </c>
      <c r="D23" s="180">
        <f t="shared" si="0"/>
        <v>168.2</v>
      </c>
      <c r="E23" s="176">
        <v>16</v>
      </c>
      <c r="F23" s="38">
        <v>16</v>
      </c>
      <c r="G23" s="180">
        <f t="shared" si="1"/>
        <v>100</v>
      </c>
      <c r="H23" s="18"/>
      <c r="I23" s="19"/>
      <c r="J23" s="23"/>
    </row>
    <row r="24" spans="1:10" x14ac:dyDescent="0.25">
      <c r="A24" s="175" t="s">
        <v>57</v>
      </c>
      <c r="B24" s="176">
        <v>84</v>
      </c>
      <c r="C24" s="38">
        <v>57</v>
      </c>
      <c r="D24" s="180">
        <f t="shared" si="0"/>
        <v>67.900000000000006</v>
      </c>
      <c r="E24" s="176">
        <v>45</v>
      </c>
      <c r="F24" s="38">
        <v>16</v>
      </c>
      <c r="G24" s="180">
        <f t="shared" si="1"/>
        <v>35.6</v>
      </c>
      <c r="H24" s="18"/>
      <c r="I24" s="19"/>
      <c r="J24" s="23"/>
    </row>
    <row r="25" spans="1:10" ht="48" customHeight="1" x14ac:dyDescent="0.25">
      <c r="A25" s="175" t="s">
        <v>58</v>
      </c>
      <c r="B25" s="176">
        <v>99</v>
      </c>
      <c r="C25" s="38">
        <v>192</v>
      </c>
      <c r="D25" s="180">
        <f t="shared" si="0"/>
        <v>193.9</v>
      </c>
      <c r="E25" s="176">
        <v>64</v>
      </c>
      <c r="F25" s="38">
        <v>48</v>
      </c>
      <c r="G25" s="180">
        <f t="shared" si="1"/>
        <v>75</v>
      </c>
      <c r="I25" s="19"/>
    </row>
    <row r="26" spans="1:10" ht="42.75" customHeight="1" x14ac:dyDescent="0.25">
      <c r="A26" s="175" t="s">
        <v>59</v>
      </c>
      <c r="B26" s="176">
        <v>8</v>
      </c>
      <c r="C26" s="38">
        <v>4</v>
      </c>
      <c r="D26" s="180">
        <f t="shared" si="0"/>
        <v>50</v>
      </c>
      <c r="E26" s="176">
        <v>4</v>
      </c>
      <c r="F26" s="38">
        <v>2</v>
      </c>
      <c r="G26" s="180">
        <f t="shared" si="1"/>
        <v>50</v>
      </c>
      <c r="I26" s="19"/>
    </row>
    <row r="27" spans="1:10" ht="31.2" customHeight="1" x14ac:dyDescent="0.25">
      <c r="A27" s="175" t="s">
        <v>60</v>
      </c>
      <c r="B27" s="176">
        <v>157</v>
      </c>
      <c r="C27" s="38">
        <v>132</v>
      </c>
      <c r="D27" s="180">
        <f t="shared" si="0"/>
        <v>84.1</v>
      </c>
      <c r="E27" s="176">
        <v>85</v>
      </c>
      <c r="F27" s="38">
        <v>58</v>
      </c>
      <c r="G27" s="180">
        <f t="shared" si="1"/>
        <v>68.2</v>
      </c>
      <c r="I27" s="19"/>
    </row>
    <row r="28" spans="1:10" ht="31.2" customHeight="1" x14ac:dyDescent="0.25">
      <c r="A28" s="175" t="s">
        <v>61</v>
      </c>
      <c r="B28" s="176">
        <v>54</v>
      </c>
      <c r="C28" s="38">
        <v>55</v>
      </c>
      <c r="D28" s="180">
        <f t="shared" si="0"/>
        <v>101.9</v>
      </c>
      <c r="E28" s="176">
        <v>44</v>
      </c>
      <c r="F28" s="38">
        <v>20</v>
      </c>
      <c r="G28" s="180">
        <f t="shared" si="1"/>
        <v>45.5</v>
      </c>
      <c r="I28" s="19"/>
    </row>
    <row r="29" spans="1:10" ht="48" customHeight="1" x14ac:dyDescent="0.25">
      <c r="A29" s="175" t="s">
        <v>62</v>
      </c>
      <c r="B29" s="176">
        <v>49</v>
      </c>
      <c r="C29" s="38">
        <v>47</v>
      </c>
      <c r="D29" s="180">
        <f t="shared" si="0"/>
        <v>95.9</v>
      </c>
      <c r="E29" s="176">
        <v>36</v>
      </c>
      <c r="F29" s="38">
        <v>11</v>
      </c>
      <c r="G29" s="180">
        <f t="shared" si="1"/>
        <v>30.6</v>
      </c>
      <c r="I29" s="19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70" zoomScaleNormal="75" zoomScaleSheetLayoutView="70" workbookViewId="0">
      <selection activeCell="Q14" sqref="Q14"/>
    </sheetView>
  </sheetViews>
  <sheetFormatPr defaultColWidth="8.88671875" defaultRowHeight="13.2" x14ac:dyDescent="0.25"/>
  <cols>
    <col min="1" max="1" width="62.441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31" width="8.88671875" style="19"/>
    <col min="232" max="232" width="37.109375" style="19" customWidth="1"/>
    <col min="233" max="234" width="10.5546875" style="19" customWidth="1"/>
    <col min="235" max="235" width="13" style="19" customWidth="1"/>
    <col min="236" max="237" width="10.33203125" style="19" customWidth="1"/>
    <col min="238" max="238" width="12.44140625" style="19" customWidth="1"/>
    <col min="239" max="240" width="8.88671875" style="19"/>
    <col min="241" max="241" width="7.88671875" style="19" customWidth="1"/>
    <col min="242" max="487" width="8.88671875" style="19"/>
    <col min="488" max="488" width="37.109375" style="19" customWidth="1"/>
    <col min="489" max="490" width="10.5546875" style="19" customWidth="1"/>
    <col min="491" max="491" width="13" style="19" customWidth="1"/>
    <col min="492" max="493" width="10.33203125" style="19" customWidth="1"/>
    <col min="494" max="494" width="12.44140625" style="19" customWidth="1"/>
    <col min="495" max="496" width="8.88671875" style="19"/>
    <col min="497" max="497" width="7.88671875" style="19" customWidth="1"/>
    <col min="498" max="743" width="8.88671875" style="19"/>
    <col min="744" max="744" width="37.109375" style="19" customWidth="1"/>
    <col min="745" max="746" width="10.5546875" style="19" customWidth="1"/>
    <col min="747" max="747" width="13" style="19" customWidth="1"/>
    <col min="748" max="749" width="10.33203125" style="19" customWidth="1"/>
    <col min="750" max="750" width="12.44140625" style="19" customWidth="1"/>
    <col min="751" max="752" width="8.88671875" style="19"/>
    <col min="753" max="753" width="7.88671875" style="19" customWidth="1"/>
    <col min="754" max="999" width="8.88671875" style="19"/>
    <col min="1000" max="1000" width="37.109375" style="19" customWidth="1"/>
    <col min="1001" max="1002" width="10.5546875" style="19" customWidth="1"/>
    <col min="1003" max="1003" width="13" style="19" customWidth="1"/>
    <col min="1004" max="1005" width="10.33203125" style="19" customWidth="1"/>
    <col min="1006" max="1006" width="12.44140625" style="19" customWidth="1"/>
    <col min="1007" max="1008" width="8.88671875" style="19"/>
    <col min="1009" max="1009" width="7.88671875" style="19" customWidth="1"/>
    <col min="1010" max="1255" width="8.88671875" style="19"/>
    <col min="1256" max="1256" width="37.109375" style="19" customWidth="1"/>
    <col min="1257" max="1258" width="10.5546875" style="19" customWidth="1"/>
    <col min="1259" max="1259" width="13" style="19" customWidth="1"/>
    <col min="1260" max="1261" width="10.33203125" style="19" customWidth="1"/>
    <col min="1262" max="1262" width="12.44140625" style="19" customWidth="1"/>
    <col min="1263" max="1264" width="8.88671875" style="19"/>
    <col min="1265" max="1265" width="7.88671875" style="19" customWidth="1"/>
    <col min="1266" max="1511" width="8.88671875" style="19"/>
    <col min="1512" max="1512" width="37.109375" style="19" customWidth="1"/>
    <col min="1513" max="1514" width="10.5546875" style="19" customWidth="1"/>
    <col min="1515" max="1515" width="13" style="19" customWidth="1"/>
    <col min="1516" max="1517" width="10.33203125" style="19" customWidth="1"/>
    <col min="1518" max="1518" width="12.44140625" style="19" customWidth="1"/>
    <col min="1519" max="1520" width="8.88671875" style="19"/>
    <col min="1521" max="1521" width="7.88671875" style="19" customWidth="1"/>
    <col min="1522" max="1767" width="8.88671875" style="19"/>
    <col min="1768" max="1768" width="37.109375" style="19" customWidth="1"/>
    <col min="1769" max="1770" width="10.5546875" style="19" customWidth="1"/>
    <col min="1771" max="1771" width="13" style="19" customWidth="1"/>
    <col min="1772" max="1773" width="10.33203125" style="19" customWidth="1"/>
    <col min="1774" max="1774" width="12.44140625" style="19" customWidth="1"/>
    <col min="1775" max="1776" width="8.88671875" style="19"/>
    <col min="1777" max="1777" width="7.88671875" style="19" customWidth="1"/>
    <col min="1778" max="2023" width="8.88671875" style="19"/>
    <col min="2024" max="2024" width="37.109375" style="19" customWidth="1"/>
    <col min="2025" max="2026" width="10.5546875" style="19" customWidth="1"/>
    <col min="2027" max="2027" width="13" style="19" customWidth="1"/>
    <col min="2028" max="2029" width="10.33203125" style="19" customWidth="1"/>
    <col min="2030" max="2030" width="12.44140625" style="19" customWidth="1"/>
    <col min="2031" max="2032" width="8.88671875" style="19"/>
    <col min="2033" max="2033" width="7.88671875" style="19" customWidth="1"/>
    <col min="2034" max="2279" width="8.88671875" style="19"/>
    <col min="2280" max="2280" width="37.109375" style="19" customWidth="1"/>
    <col min="2281" max="2282" width="10.5546875" style="19" customWidth="1"/>
    <col min="2283" max="2283" width="13" style="19" customWidth="1"/>
    <col min="2284" max="2285" width="10.33203125" style="19" customWidth="1"/>
    <col min="2286" max="2286" width="12.44140625" style="19" customWidth="1"/>
    <col min="2287" max="2288" width="8.88671875" style="19"/>
    <col min="2289" max="2289" width="7.88671875" style="19" customWidth="1"/>
    <col min="2290" max="2535" width="8.88671875" style="19"/>
    <col min="2536" max="2536" width="37.109375" style="19" customWidth="1"/>
    <col min="2537" max="2538" width="10.5546875" style="19" customWidth="1"/>
    <col min="2539" max="2539" width="13" style="19" customWidth="1"/>
    <col min="2540" max="2541" width="10.33203125" style="19" customWidth="1"/>
    <col min="2542" max="2542" width="12.44140625" style="19" customWidth="1"/>
    <col min="2543" max="2544" width="8.88671875" style="19"/>
    <col min="2545" max="2545" width="7.88671875" style="19" customWidth="1"/>
    <col min="2546" max="2791" width="8.88671875" style="19"/>
    <col min="2792" max="2792" width="37.109375" style="19" customWidth="1"/>
    <col min="2793" max="2794" width="10.5546875" style="19" customWidth="1"/>
    <col min="2795" max="2795" width="13" style="19" customWidth="1"/>
    <col min="2796" max="2797" width="10.33203125" style="19" customWidth="1"/>
    <col min="2798" max="2798" width="12.44140625" style="19" customWidth="1"/>
    <col min="2799" max="2800" width="8.88671875" style="19"/>
    <col min="2801" max="2801" width="7.88671875" style="19" customWidth="1"/>
    <col min="2802" max="3047" width="8.88671875" style="19"/>
    <col min="3048" max="3048" width="37.109375" style="19" customWidth="1"/>
    <col min="3049" max="3050" width="10.5546875" style="19" customWidth="1"/>
    <col min="3051" max="3051" width="13" style="19" customWidth="1"/>
    <col min="3052" max="3053" width="10.33203125" style="19" customWidth="1"/>
    <col min="3054" max="3054" width="12.44140625" style="19" customWidth="1"/>
    <col min="3055" max="3056" width="8.88671875" style="19"/>
    <col min="3057" max="3057" width="7.88671875" style="19" customWidth="1"/>
    <col min="3058" max="3303" width="8.88671875" style="19"/>
    <col min="3304" max="3304" width="37.109375" style="19" customWidth="1"/>
    <col min="3305" max="3306" width="10.5546875" style="19" customWidth="1"/>
    <col min="3307" max="3307" width="13" style="19" customWidth="1"/>
    <col min="3308" max="3309" width="10.33203125" style="19" customWidth="1"/>
    <col min="3310" max="3310" width="12.44140625" style="19" customWidth="1"/>
    <col min="3311" max="3312" width="8.88671875" style="19"/>
    <col min="3313" max="3313" width="7.88671875" style="19" customWidth="1"/>
    <col min="3314" max="3559" width="8.88671875" style="19"/>
    <col min="3560" max="3560" width="37.109375" style="19" customWidth="1"/>
    <col min="3561" max="3562" width="10.5546875" style="19" customWidth="1"/>
    <col min="3563" max="3563" width="13" style="19" customWidth="1"/>
    <col min="3564" max="3565" width="10.33203125" style="19" customWidth="1"/>
    <col min="3566" max="3566" width="12.44140625" style="19" customWidth="1"/>
    <col min="3567" max="3568" width="8.88671875" style="19"/>
    <col min="3569" max="3569" width="7.88671875" style="19" customWidth="1"/>
    <col min="3570" max="3815" width="8.88671875" style="19"/>
    <col min="3816" max="3816" width="37.109375" style="19" customWidth="1"/>
    <col min="3817" max="3818" width="10.5546875" style="19" customWidth="1"/>
    <col min="3819" max="3819" width="13" style="19" customWidth="1"/>
    <col min="3820" max="3821" width="10.33203125" style="19" customWidth="1"/>
    <col min="3822" max="3822" width="12.44140625" style="19" customWidth="1"/>
    <col min="3823" max="3824" width="8.88671875" style="19"/>
    <col min="3825" max="3825" width="7.88671875" style="19" customWidth="1"/>
    <col min="3826" max="4071" width="8.88671875" style="19"/>
    <col min="4072" max="4072" width="37.109375" style="19" customWidth="1"/>
    <col min="4073" max="4074" width="10.5546875" style="19" customWidth="1"/>
    <col min="4075" max="4075" width="13" style="19" customWidth="1"/>
    <col min="4076" max="4077" width="10.33203125" style="19" customWidth="1"/>
    <col min="4078" max="4078" width="12.44140625" style="19" customWidth="1"/>
    <col min="4079" max="4080" width="8.88671875" style="19"/>
    <col min="4081" max="4081" width="7.88671875" style="19" customWidth="1"/>
    <col min="4082" max="4327" width="8.88671875" style="19"/>
    <col min="4328" max="4328" width="37.109375" style="19" customWidth="1"/>
    <col min="4329" max="4330" width="10.5546875" style="19" customWidth="1"/>
    <col min="4331" max="4331" width="13" style="19" customWidth="1"/>
    <col min="4332" max="4333" width="10.33203125" style="19" customWidth="1"/>
    <col min="4334" max="4334" width="12.44140625" style="19" customWidth="1"/>
    <col min="4335" max="4336" width="8.88671875" style="19"/>
    <col min="4337" max="4337" width="7.88671875" style="19" customWidth="1"/>
    <col min="4338" max="4583" width="8.88671875" style="19"/>
    <col min="4584" max="4584" width="37.109375" style="19" customWidth="1"/>
    <col min="4585" max="4586" width="10.5546875" style="19" customWidth="1"/>
    <col min="4587" max="4587" width="13" style="19" customWidth="1"/>
    <col min="4588" max="4589" width="10.33203125" style="19" customWidth="1"/>
    <col min="4590" max="4590" width="12.44140625" style="19" customWidth="1"/>
    <col min="4591" max="4592" width="8.88671875" style="19"/>
    <col min="4593" max="4593" width="7.88671875" style="19" customWidth="1"/>
    <col min="4594" max="4839" width="8.88671875" style="19"/>
    <col min="4840" max="4840" width="37.109375" style="19" customWidth="1"/>
    <col min="4841" max="4842" width="10.5546875" style="19" customWidth="1"/>
    <col min="4843" max="4843" width="13" style="19" customWidth="1"/>
    <col min="4844" max="4845" width="10.33203125" style="19" customWidth="1"/>
    <col min="4846" max="4846" width="12.44140625" style="19" customWidth="1"/>
    <col min="4847" max="4848" width="8.88671875" style="19"/>
    <col min="4849" max="4849" width="7.88671875" style="19" customWidth="1"/>
    <col min="4850" max="5095" width="8.88671875" style="19"/>
    <col min="5096" max="5096" width="37.109375" style="19" customWidth="1"/>
    <col min="5097" max="5098" width="10.5546875" style="19" customWidth="1"/>
    <col min="5099" max="5099" width="13" style="19" customWidth="1"/>
    <col min="5100" max="5101" width="10.33203125" style="19" customWidth="1"/>
    <col min="5102" max="5102" width="12.44140625" style="19" customWidth="1"/>
    <col min="5103" max="5104" width="8.88671875" style="19"/>
    <col min="5105" max="5105" width="7.88671875" style="19" customWidth="1"/>
    <col min="5106" max="5351" width="8.88671875" style="19"/>
    <col min="5352" max="5352" width="37.109375" style="19" customWidth="1"/>
    <col min="5353" max="5354" width="10.5546875" style="19" customWidth="1"/>
    <col min="5355" max="5355" width="13" style="19" customWidth="1"/>
    <col min="5356" max="5357" width="10.33203125" style="19" customWidth="1"/>
    <col min="5358" max="5358" width="12.44140625" style="19" customWidth="1"/>
    <col min="5359" max="5360" width="8.88671875" style="19"/>
    <col min="5361" max="5361" width="7.88671875" style="19" customWidth="1"/>
    <col min="5362" max="5607" width="8.88671875" style="19"/>
    <col min="5608" max="5608" width="37.109375" style="19" customWidth="1"/>
    <col min="5609" max="5610" width="10.5546875" style="19" customWidth="1"/>
    <col min="5611" max="5611" width="13" style="19" customWidth="1"/>
    <col min="5612" max="5613" width="10.33203125" style="19" customWidth="1"/>
    <col min="5614" max="5614" width="12.44140625" style="19" customWidth="1"/>
    <col min="5615" max="5616" width="8.88671875" style="19"/>
    <col min="5617" max="5617" width="7.88671875" style="19" customWidth="1"/>
    <col min="5618" max="5863" width="8.88671875" style="19"/>
    <col min="5864" max="5864" width="37.109375" style="19" customWidth="1"/>
    <col min="5865" max="5866" width="10.5546875" style="19" customWidth="1"/>
    <col min="5867" max="5867" width="13" style="19" customWidth="1"/>
    <col min="5868" max="5869" width="10.33203125" style="19" customWidth="1"/>
    <col min="5870" max="5870" width="12.44140625" style="19" customWidth="1"/>
    <col min="5871" max="5872" width="8.88671875" style="19"/>
    <col min="5873" max="5873" width="7.88671875" style="19" customWidth="1"/>
    <col min="5874" max="6119" width="8.88671875" style="19"/>
    <col min="6120" max="6120" width="37.109375" style="19" customWidth="1"/>
    <col min="6121" max="6122" width="10.5546875" style="19" customWidth="1"/>
    <col min="6123" max="6123" width="13" style="19" customWidth="1"/>
    <col min="6124" max="6125" width="10.33203125" style="19" customWidth="1"/>
    <col min="6126" max="6126" width="12.44140625" style="19" customWidth="1"/>
    <col min="6127" max="6128" width="8.88671875" style="19"/>
    <col min="6129" max="6129" width="7.88671875" style="19" customWidth="1"/>
    <col min="6130" max="6375" width="8.88671875" style="19"/>
    <col min="6376" max="6376" width="37.109375" style="19" customWidth="1"/>
    <col min="6377" max="6378" width="10.5546875" style="19" customWidth="1"/>
    <col min="6379" max="6379" width="13" style="19" customWidth="1"/>
    <col min="6380" max="6381" width="10.33203125" style="19" customWidth="1"/>
    <col min="6382" max="6382" width="12.44140625" style="19" customWidth="1"/>
    <col min="6383" max="6384" width="8.88671875" style="19"/>
    <col min="6385" max="6385" width="7.88671875" style="19" customWidth="1"/>
    <col min="6386" max="6631" width="8.88671875" style="19"/>
    <col min="6632" max="6632" width="37.109375" style="19" customWidth="1"/>
    <col min="6633" max="6634" width="10.5546875" style="19" customWidth="1"/>
    <col min="6635" max="6635" width="13" style="19" customWidth="1"/>
    <col min="6636" max="6637" width="10.33203125" style="19" customWidth="1"/>
    <col min="6638" max="6638" width="12.44140625" style="19" customWidth="1"/>
    <col min="6639" max="6640" width="8.88671875" style="19"/>
    <col min="6641" max="6641" width="7.88671875" style="19" customWidth="1"/>
    <col min="6642" max="6887" width="8.88671875" style="19"/>
    <col min="6888" max="6888" width="37.109375" style="19" customWidth="1"/>
    <col min="6889" max="6890" width="10.5546875" style="19" customWidth="1"/>
    <col min="6891" max="6891" width="13" style="19" customWidth="1"/>
    <col min="6892" max="6893" width="10.33203125" style="19" customWidth="1"/>
    <col min="6894" max="6894" width="12.44140625" style="19" customWidth="1"/>
    <col min="6895" max="6896" width="8.88671875" style="19"/>
    <col min="6897" max="6897" width="7.88671875" style="19" customWidth="1"/>
    <col min="6898" max="7143" width="8.88671875" style="19"/>
    <col min="7144" max="7144" width="37.109375" style="19" customWidth="1"/>
    <col min="7145" max="7146" width="10.5546875" style="19" customWidth="1"/>
    <col min="7147" max="7147" width="13" style="19" customWidth="1"/>
    <col min="7148" max="7149" width="10.33203125" style="19" customWidth="1"/>
    <col min="7150" max="7150" width="12.44140625" style="19" customWidth="1"/>
    <col min="7151" max="7152" width="8.88671875" style="19"/>
    <col min="7153" max="7153" width="7.88671875" style="19" customWidth="1"/>
    <col min="7154" max="7399" width="8.88671875" style="19"/>
    <col min="7400" max="7400" width="37.109375" style="19" customWidth="1"/>
    <col min="7401" max="7402" width="10.5546875" style="19" customWidth="1"/>
    <col min="7403" max="7403" width="13" style="19" customWidth="1"/>
    <col min="7404" max="7405" width="10.33203125" style="19" customWidth="1"/>
    <col min="7406" max="7406" width="12.44140625" style="19" customWidth="1"/>
    <col min="7407" max="7408" width="8.88671875" style="19"/>
    <col min="7409" max="7409" width="7.88671875" style="19" customWidth="1"/>
    <col min="7410" max="7655" width="8.88671875" style="19"/>
    <col min="7656" max="7656" width="37.109375" style="19" customWidth="1"/>
    <col min="7657" max="7658" width="10.5546875" style="19" customWidth="1"/>
    <col min="7659" max="7659" width="13" style="19" customWidth="1"/>
    <col min="7660" max="7661" width="10.33203125" style="19" customWidth="1"/>
    <col min="7662" max="7662" width="12.44140625" style="19" customWidth="1"/>
    <col min="7663" max="7664" width="8.88671875" style="19"/>
    <col min="7665" max="7665" width="7.88671875" style="19" customWidth="1"/>
    <col min="7666" max="7911" width="8.88671875" style="19"/>
    <col min="7912" max="7912" width="37.109375" style="19" customWidth="1"/>
    <col min="7913" max="7914" width="10.5546875" style="19" customWidth="1"/>
    <col min="7915" max="7915" width="13" style="19" customWidth="1"/>
    <col min="7916" max="7917" width="10.33203125" style="19" customWidth="1"/>
    <col min="7918" max="7918" width="12.44140625" style="19" customWidth="1"/>
    <col min="7919" max="7920" width="8.88671875" style="19"/>
    <col min="7921" max="7921" width="7.88671875" style="19" customWidth="1"/>
    <col min="7922" max="8167" width="8.88671875" style="19"/>
    <col min="8168" max="8168" width="37.109375" style="19" customWidth="1"/>
    <col min="8169" max="8170" width="10.5546875" style="19" customWidth="1"/>
    <col min="8171" max="8171" width="13" style="19" customWidth="1"/>
    <col min="8172" max="8173" width="10.33203125" style="19" customWidth="1"/>
    <col min="8174" max="8174" width="12.44140625" style="19" customWidth="1"/>
    <col min="8175" max="8176" width="8.88671875" style="19"/>
    <col min="8177" max="8177" width="7.88671875" style="19" customWidth="1"/>
    <col min="8178" max="8423" width="8.88671875" style="19"/>
    <col min="8424" max="8424" width="37.109375" style="19" customWidth="1"/>
    <col min="8425" max="8426" width="10.5546875" style="19" customWidth="1"/>
    <col min="8427" max="8427" width="13" style="19" customWidth="1"/>
    <col min="8428" max="8429" width="10.33203125" style="19" customWidth="1"/>
    <col min="8430" max="8430" width="12.44140625" style="19" customWidth="1"/>
    <col min="8431" max="8432" width="8.88671875" style="19"/>
    <col min="8433" max="8433" width="7.88671875" style="19" customWidth="1"/>
    <col min="8434" max="8679" width="8.88671875" style="19"/>
    <col min="8680" max="8680" width="37.109375" style="19" customWidth="1"/>
    <col min="8681" max="8682" width="10.5546875" style="19" customWidth="1"/>
    <col min="8683" max="8683" width="13" style="19" customWidth="1"/>
    <col min="8684" max="8685" width="10.33203125" style="19" customWidth="1"/>
    <col min="8686" max="8686" width="12.44140625" style="19" customWidth="1"/>
    <col min="8687" max="8688" width="8.88671875" style="19"/>
    <col min="8689" max="8689" width="7.88671875" style="19" customWidth="1"/>
    <col min="8690" max="8935" width="8.88671875" style="19"/>
    <col min="8936" max="8936" width="37.109375" style="19" customWidth="1"/>
    <col min="8937" max="8938" width="10.5546875" style="19" customWidth="1"/>
    <col min="8939" max="8939" width="13" style="19" customWidth="1"/>
    <col min="8940" max="8941" width="10.33203125" style="19" customWidth="1"/>
    <col min="8942" max="8942" width="12.44140625" style="19" customWidth="1"/>
    <col min="8943" max="8944" width="8.88671875" style="19"/>
    <col min="8945" max="8945" width="7.88671875" style="19" customWidth="1"/>
    <col min="8946" max="9191" width="8.88671875" style="19"/>
    <col min="9192" max="9192" width="37.109375" style="19" customWidth="1"/>
    <col min="9193" max="9194" width="10.5546875" style="19" customWidth="1"/>
    <col min="9195" max="9195" width="13" style="19" customWidth="1"/>
    <col min="9196" max="9197" width="10.33203125" style="19" customWidth="1"/>
    <col min="9198" max="9198" width="12.44140625" style="19" customWidth="1"/>
    <col min="9199" max="9200" width="8.88671875" style="19"/>
    <col min="9201" max="9201" width="7.88671875" style="19" customWidth="1"/>
    <col min="9202" max="9447" width="8.88671875" style="19"/>
    <col min="9448" max="9448" width="37.109375" style="19" customWidth="1"/>
    <col min="9449" max="9450" width="10.5546875" style="19" customWidth="1"/>
    <col min="9451" max="9451" width="13" style="19" customWidth="1"/>
    <col min="9452" max="9453" width="10.33203125" style="19" customWidth="1"/>
    <col min="9454" max="9454" width="12.44140625" style="19" customWidth="1"/>
    <col min="9455" max="9456" width="8.88671875" style="19"/>
    <col min="9457" max="9457" width="7.88671875" style="19" customWidth="1"/>
    <col min="9458" max="9703" width="8.88671875" style="19"/>
    <col min="9704" max="9704" width="37.109375" style="19" customWidth="1"/>
    <col min="9705" max="9706" width="10.5546875" style="19" customWidth="1"/>
    <col min="9707" max="9707" width="13" style="19" customWidth="1"/>
    <col min="9708" max="9709" width="10.33203125" style="19" customWidth="1"/>
    <col min="9710" max="9710" width="12.44140625" style="19" customWidth="1"/>
    <col min="9711" max="9712" width="8.88671875" style="19"/>
    <col min="9713" max="9713" width="7.88671875" style="19" customWidth="1"/>
    <col min="9714" max="9959" width="8.88671875" style="19"/>
    <col min="9960" max="9960" width="37.109375" style="19" customWidth="1"/>
    <col min="9961" max="9962" width="10.5546875" style="19" customWidth="1"/>
    <col min="9963" max="9963" width="13" style="19" customWidth="1"/>
    <col min="9964" max="9965" width="10.33203125" style="19" customWidth="1"/>
    <col min="9966" max="9966" width="12.44140625" style="19" customWidth="1"/>
    <col min="9967" max="9968" width="8.88671875" style="19"/>
    <col min="9969" max="9969" width="7.88671875" style="19" customWidth="1"/>
    <col min="9970" max="10215" width="8.88671875" style="19"/>
    <col min="10216" max="10216" width="37.109375" style="19" customWidth="1"/>
    <col min="10217" max="10218" width="10.5546875" style="19" customWidth="1"/>
    <col min="10219" max="10219" width="13" style="19" customWidth="1"/>
    <col min="10220" max="10221" width="10.33203125" style="19" customWidth="1"/>
    <col min="10222" max="10222" width="12.44140625" style="19" customWidth="1"/>
    <col min="10223" max="10224" width="8.88671875" style="19"/>
    <col min="10225" max="10225" width="7.88671875" style="19" customWidth="1"/>
    <col min="10226" max="10471" width="8.88671875" style="19"/>
    <col min="10472" max="10472" width="37.109375" style="19" customWidth="1"/>
    <col min="10473" max="10474" width="10.5546875" style="19" customWidth="1"/>
    <col min="10475" max="10475" width="13" style="19" customWidth="1"/>
    <col min="10476" max="10477" width="10.33203125" style="19" customWidth="1"/>
    <col min="10478" max="10478" width="12.44140625" style="19" customWidth="1"/>
    <col min="10479" max="10480" width="8.88671875" style="19"/>
    <col min="10481" max="10481" width="7.88671875" style="19" customWidth="1"/>
    <col min="10482" max="10727" width="8.88671875" style="19"/>
    <col min="10728" max="10728" width="37.109375" style="19" customWidth="1"/>
    <col min="10729" max="10730" width="10.5546875" style="19" customWidth="1"/>
    <col min="10731" max="10731" width="13" style="19" customWidth="1"/>
    <col min="10732" max="10733" width="10.33203125" style="19" customWidth="1"/>
    <col min="10734" max="10734" width="12.44140625" style="19" customWidth="1"/>
    <col min="10735" max="10736" width="8.88671875" style="19"/>
    <col min="10737" max="10737" width="7.88671875" style="19" customWidth="1"/>
    <col min="10738" max="10983" width="8.88671875" style="19"/>
    <col min="10984" max="10984" width="37.109375" style="19" customWidth="1"/>
    <col min="10985" max="10986" width="10.5546875" style="19" customWidth="1"/>
    <col min="10987" max="10987" width="13" style="19" customWidth="1"/>
    <col min="10988" max="10989" width="10.33203125" style="19" customWidth="1"/>
    <col min="10990" max="10990" width="12.44140625" style="19" customWidth="1"/>
    <col min="10991" max="10992" width="8.88671875" style="19"/>
    <col min="10993" max="10993" width="7.88671875" style="19" customWidth="1"/>
    <col min="10994" max="11239" width="8.88671875" style="19"/>
    <col min="11240" max="11240" width="37.109375" style="19" customWidth="1"/>
    <col min="11241" max="11242" width="10.5546875" style="19" customWidth="1"/>
    <col min="11243" max="11243" width="13" style="19" customWidth="1"/>
    <col min="11244" max="11245" width="10.33203125" style="19" customWidth="1"/>
    <col min="11246" max="11246" width="12.44140625" style="19" customWidth="1"/>
    <col min="11247" max="11248" width="8.88671875" style="19"/>
    <col min="11249" max="11249" width="7.88671875" style="19" customWidth="1"/>
    <col min="11250" max="11495" width="8.88671875" style="19"/>
    <col min="11496" max="11496" width="37.109375" style="19" customWidth="1"/>
    <col min="11497" max="11498" width="10.5546875" style="19" customWidth="1"/>
    <col min="11499" max="11499" width="13" style="19" customWidth="1"/>
    <col min="11500" max="11501" width="10.33203125" style="19" customWidth="1"/>
    <col min="11502" max="11502" width="12.44140625" style="19" customWidth="1"/>
    <col min="11503" max="11504" width="8.88671875" style="19"/>
    <col min="11505" max="11505" width="7.88671875" style="19" customWidth="1"/>
    <col min="11506" max="11751" width="8.88671875" style="19"/>
    <col min="11752" max="11752" width="37.109375" style="19" customWidth="1"/>
    <col min="11753" max="11754" width="10.5546875" style="19" customWidth="1"/>
    <col min="11755" max="11755" width="13" style="19" customWidth="1"/>
    <col min="11756" max="11757" width="10.33203125" style="19" customWidth="1"/>
    <col min="11758" max="11758" width="12.44140625" style="19" customWidth="1"/>
    <col min="11759" max="11760" width="8.88671875" style="19"/>
    <col min="11761" max="11761" width="7.88671875" style="19" customWidth="1"/>
    <col min="11762" max="12007" width="8.88671875" style="19"/>
    <col min="12008" max="12008" width="37.109375" style="19" customWidth="1"/>
    <col min="12009" max="12010" width="10.5546875" style="19" customWidth="1"/>
    <col min="12011" max="12011" width="13" style="19" customWidth="1"/>
    <col min="12012" max="12013" width="10.33203125" style="19" customWidth="1"/>
    <col min="12014" max="12014" width="12.44140625" style="19" customWidth="1"/>
    <col min="12015" max="12016" width="8.88671875" style="19"/>
    <col min="12017" max="12017" width="7.88671875" style="19" customWidth="1"/>
    <col min="12018" max="12263" width="8.88671875" style="19"/>
    <col min="12264" max="12264" width="37.109375" style="19" customWidth="1"/>
    <col min="12265" max="12266" width="10.5546875" style="19" customWidth="1"/>
    <col min="12267" max="12267" width="13" style="19" customWidth="1"/>
    <col min="12268" max="12269" width="10.33203125" style="19" customWidth="1"/>
    <col min="12270" max="12270" width="12.44140625" style="19" customWidth="1"/>
    <col min="12271" max="12272" width="8.88671875" style="19"/>
    <col min="12273" max="12273" width="7.88671875" style="19" customWidth="1"/>
    <col min="12274" max="12519" width="8.88671875" style="19"/>
    <col min="12520" max="12520" width="37.109375" style="19" customWidth="1"/>
    <col min="12521" max="12522" width="10.5546875" style="19" customWidth="1"/>
    <col min="12523" max="12523" width="13" style="19" customWidth="1"/>
    <col min="12524" max="12525" width="10.33203125" style="19" customWidth="1"/>
    <col min="12526" max="12526" width="12.44140625" style="19" customWidth="1"/>
    <col min="12527" max="12528" width="8.88671875" style="19"/>
    <col min="12529" max="12529" width="7.88671875" style="19" customWidth="1"/>
    <col min="12530" max="12775" width="8.88671875" style="19"/>
    <col min="12776" max="12776" width="37.109375" style="19" customWidth="1"/>
    <col min="12777" max="12778" width="10.5546875" style="19" customWidth="1"/>
    <col min="12779" max="12779" width="13" style="19" customWidth="1"/>
    <col min="12780" max="12781" width="10.33203125" style="19" customWidth="1"/>
    <col min="12782" max="12782" width="12.44140625" style="19" customWidth="1"/>
    <col min="12783" max="12784" width="8.88671875" style="19"/>
    <col min="12785" max="12785" width="7.88671875" style="19" customWidth="1"/>
    <col min="12786" max="13031" width="8.88671875" style="19"/>
    <col min="13032" max="13032" width="37.109375" style="19" customWidth="1"/>
    <col min="13033" max="13034" width="10.5546875" style="19" customWidth="1"/>
    <col min="13035" max="13035" width="13" style="19" customWidth="1"/>
    <col min="13036" max="13037" width="10.33203125" style="19" customWidth="1"/>
    <col min="13038" max="13038" width="12.44140625" style="19" customWidth="1"/>
    <col min="13039" max="13040" width="8.88671875" style="19"/>
    <col min="13041" max="13041" width="7.88671875" style="19" customWidth="1"/>
    <col min="13042" max="13287" width="8.88671875" style="19"/>
    <col min="13288" max="13288" width="37.109375" style="19" customWidth="1"/>
    <col min="13289" max="13290" width="10.5546875" style="19" customWidth="1"/>
    <col min="13291" max="13291" width="13" style="19" customWidth="1"/>
    <col min="13292" max="13293" width="10.33203125" style="19" customWidth="1"/>
    <col min="13294" max="13294" width="12.44140625" style="19" customWidth="1"/>
    <col min="13295" max="13296" width="8.88671875" style="19"/>
    <col min="13297" max="13297" width="7.88671875" style="19" customWidth="1"/>
    <col min="13298" max="13543" width="8.88671875" style="19"/>
    <col min="13544" max="13544" width="37.109375" style="19" customWidth="1"/>
    <col min="13545" max="13546" width="10.5546875" style="19" customWidth="1"/>
    <col min="13547" max="13547" width="13" style="19" customWidth="1"/>
    <col min="13548" max="13549" width="10.33203125" style="19" customWidth="1"/>
    <col min="13550" max="13550" width="12.44140625" style="19" customWidth="1"/>
    <col min="13551" max="13552" width="8.88671875" style="19"/>
    <col min="13553" max="13553" width="7.88671875" style="19" customWidth="1"/>
    <col min="13554" max="13799" width="8.88671875" style="19"/>
    <col min="13800" max="13800" width="37.109375" style="19" customWidth="1"/>
    <col min="13801" max="13802" width="10.5546875" style="19" customWidth="1"/>
    <col min="13803" max="13803" width="13" style="19" customWidth="1"/>
    <col min="13804" max="13805" width="10.33203125" style="19" customWidth="1"/>
    <col min="13806" max="13806" width="12.44140625" style="19" customWidth="1"/>
    <col min="13807" max="13808" width="8.88671875" style="19"/>
    <col min="13809" max="13809" width="7.88671875" style="19" customWidth="1"/>
    <col min="13810" max="14055" width="8.88671875" style="19"/>
    <col min="14056" max="14056" width="37.109375" style="19" customWidth="1"/>
    <col min="14057" max="14058" width="10.5546875" style="19" customWidth="1"/>
    <col min="14059" max="14059" width="13" style="19" customWidth="1"/>
    <col min="14060" max="14061" width="10.33203125" style="19" customWidth="1"/>
    <col min="14062" max="14062" width="12.44140625" style="19" customWidth="1"/>
    <col min="14063" max="14064" width="8.88671875" style="19"/>
    <col min="14065" max="14065" width="7.88671875" style="19" customWidth="1"/>
    <col min="14066" max="14311" width="8.88671875" style="19"/>
    <col min="14312" max="14312" width="37.109375" style="19" customWidth="1"/>
    <col min="14313" max="14314" width="10.5546875" style="19" customWidth="1"/>
    <col min="14315" max="14315" width="13" style="19" customWidth="1"/>
    <col min="14316" max="14317" width="10.33203125" style="19" customWidth="1"/>
    <col min="14318" max="14318" width="12.44140625" style="19" customWidth="1"/>
    <col min="14319" max="14320" width="8.88671875" style="19"/>
    <col min="14321" max="14321" width="7.88671875" style="19" customWidth="1"/>
    <col min="14322" max="14567" width="8.88671875" style="19"/>
    <col min="14568" max="14568" width="37.109375" style="19" customWidth="1"/>
    <col min="14569" max="14570" width="10.5546875" style="19" customWidth="1"/>
    <col min="14571" max="14571" width="13" style="19" customWidth="1"/>
    <col min="14572" max="14573" width="10.33203125" style="19" customWidth="1"/>
    <col min="14574" max="14574" width="12.44140625" style="19" customWidth="1"/>
    <col min="14575" max="14576" width="8.88671875" style="19"/>
    <col min="14577" max="14577" width="7.88671875" style="19" customWidth="1"/>
    <col min="14578" max="14823" width="8.88671875" style="19"/>
    <col min="14824" max="14824" width="37.109375" style="19" customWidth="1"/>
    <col min="14825" max="14826" width="10.5546875" style="19" customWidth="1"/>
    <col min="14827" max="14827" width="13" style="19" customWidth="1"/>
    <col min="14828" max="14829" width="10.33203125" style="19" customWidth="1"/>
    <col min="14830" max="14830" width="12.44140625" style="19" customWidth="1"/>
    <col min="14831" max="14832" width="8.88671875" style="19"/>
    <col min="14833" max="14833" width="7.88671875" style="19" customWidth="1"/>
    <col min="14834" max="15079" width="8.88671875" style="19"/>
    <col min="15080" max="15080" width="37.109375" style="19" customWidth="1"/>
    <col min="15081" max="15082" width="10.5546875" style="19" customWidth="1"/>
    <col min="15083" max="15083" width="13" style="19" customWidth="1"/>
    <col min="15084" max="15085" width="10.33203125" style="19" customWidth="1"/>
    <col min="15086" max="15086" width="12.44140625" style="19" customWidth="1"/>
    <col min="15087" max="15088" width="8.88671875" style="19"/>
    <col min="15089" max="15089" width="7.88671875" style="19" customWidth="1"/>
    <col min="15090" max="15335" width="8.88671875" style="19"/>
    <col min="15336" max="15336" width="37.109375" style="19" customWidth="1"/>
    <col min="15337" max="15338" width="10.5546875" style="19" customWidth="1"/>
    <col min="15339" max="15339" width="13" style="19" customWidth="1"/>
    <col min="15340" max="15341" width="10.33203125" style="19" customWidth="1"/>
    <col min="15342" max="15342" width="12.44140625" style="19" customWidth="1"/>
    <col min="15343" max="15344" width="8.88671875" style="19"/>
    <col min="15345" max="15345" width="7.88671875" style="19" customWidth="1"/>
    <col min="15346" max="15591" width="8.88671875" style="19"/>
    <col min="15592" max="15592" width="37.109375" style="19" customWidth="1"/>
    <col min="15593" max="15594" width="10.5546875" style="19" customWidth="1"/>
    <col min="15595" max="15595" width="13" style="19" customWidth="1"/>
    <col min="15596" max="15597" width="10.33203125" style="19" customWidth="1"/>
    <col min="15598" max="15598" width="12.44140625" style="19" customWidth="1"/>
    <col min="15599" max="15600" width="8.88671875" style="19"/>
    <col min="15601" max="15601" width="7.88671875" style="19" customWidth="1"/>
    <col min="15602" max="15847" width="8.88671875" style="19"/>
    <col min="15848" max="15848" width="37.109375" style="19" customWidth="1"/>
    <col min="15849" max="15850" width="10.5546875" style="19" customWidth="1"/>
    <col min="15851" max="15851" width="13" style="19" customWidth="1"/>
    <col min="15852" max="15853" width="10.33203125" style="19" customWidth="1"/>
    <col min="15854" max="15854" width="12.44140625" style="19" customWidth="1"/>
    <col min="15855" max="15856" width="8.88671875" style="19"/>
    <col min="15857" max="15857" width="7.88671875" style="19" customWidth="1"/>
    <col min="15858" max="16103" width="8.88671875" style="19"/>
    <col min="16104" max="16104" width="37.109375" style="19" customWidth="1"/>
    <col min="16105" max="16106" width="10.5546875" style="19" customWidth="1"/>
    <col min="16107" max="16107" width="13" style="19" customWidth="1"/>
    <col min="16108" max="16109" width="10.33203125" style="19" customWidth="1"/>
    <col min="16110" max="16110" width="12.44140625" style="19" customWidth="1"/>
    <col min="16111" max="16112" width="8.88671875" style="19"/>
    <col min="16113" max="16113" width="7.88671875" style="19" customWidth="1"/>
    <col min="16114" max="16384" width="8.88671875" style="19"/>
  </cols>
  <sheetData>
    <row r="1" spans="1:9" s="2" customFormat="1" ht="22.8" x14ac:dyDescent="0.4">
      <c r="A1" s="291" t="s">
        <v>190</v>
      </c>
      <c r="B1" s="291"/>
      <c r="C1" s="291"/>
      <c r="D1" s="291"/>
      <c r="E1" s="291"/>
      <c r="F1" s="291"/>
      <c r="G1" s="291"/>
      <c r="H1" s="291"/>
      <c r="I1" s="291"/>
    </row>
    <row r="2" spans="1:9" s="2" customFormat="1" ht="19.5" customHeight="1" x14ac:dyDescent="0.35">
      <c r="A2" s="310" t="s">
        <v>68</v>
      </c>
      <c r="B2" s="310"/>
      <c r="C2" s="310"/>
      <c r="D2" s="310"/>
      <c r="E2" s="310"/>
      <c r="F2" s="310"/>
      <c r="G2" s="310"/>
      <c r="H2" s="310"/>
      <c r="I2" s="310"/>
    </row>
    <row r="3" spans="1:9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162</v>
      </c>
    </row>
    <row r="4" spans="1:9" s="5" customFormat="1" ht="34.5" customHeight="1" x14ac:dyDescent="0.2">
      <c r="A4" s="311"/>
      <c r="B4" s="312" t="s">
        <v>408</v>
      </c>
      <c r="C4" s="313"/>
      <c r="D4" s="313"/>
      <c r="E4" s="314"/>
      <c r="F4" s="315" t="s">
        <v>376</v>
      </c>
      <c r="G4" s="316"/>
      <c r="H4" s="316"/>
      <c r="I4" s="317"/>
    </row>
    <row r="5" spans="1:9" s="5" customFormat="1" ht="69.75" customHeight="1" x14ac:dyDescent="0.2">
      <c r="A5" s="311"/>
      <c r="B5" s="147" t="s">
        <v>191</v>
      </c>
      <c r="C5" s="147" t="s">
        <v>192</v>
      </c>
      <c r="D5" s="147" t="s">
        <v>193</v>
      </c>
      <c r="E5" s="147" t="s">
        <v>192</v>
      </c>
      <c r="F5" s="147" t="s">
        <v>191</v>
      </c>
      <c r="G5" s="147" t="s">
        <v>192</v>
      </c>
      <c r="H5" s="147" t="s">
        <v>193</v>
      </c>
      <c r="I5" s="147" t="s">
        <v>192</v>
      </c>
    </row>
    <row r="6" spans="1:9" s="336" customFormat="1" ht="34.5" customHeight="1" x14ac:dyDescent="0.3">
      <c r="A6" s="332" t="s">
        <v>69</v>
      </c>
      <c r="B6" s="333">
        <v>2012</v>
      </c>
      <c r="C6" s="334">
        <v>50.962512664640329</v>
      </c>
      <c r="D6" s="333">
        <v>1936</v>
      </c>
      <c r="E6" s="335">
        <v>49.037487335359678</v>
      </c>
      <c r="F6" s="333">
        <v>675</v>
      </c>
      <c r="G6" s="334">
        <v>56.818181818181813</v>
      </c>
      <c r="H6" s="333">
        <v>513</v>
      </c>
      <c r="I6" s="335">
        <v>43.18181818181818</v>
      </c>
    </row>
    <row r="7" spans="1:9" ht="15.6" x14ac:dyDescent="0.25">
      <c r="A7" s="337" t="s">
        <v>39</v>
      </c>
      <c r="B7" s="338">
        <v>722</v>
      </c>
      <c r="C7" s="339">
        <v>62.456747404844286</v>
      </c>
      <c r="D7" s="340">
        <v>434</v>
      </c>
      <c r="E7" s="341">
        <v>37.543252595155707</v>
      </c>
      <c r="F7" s="338">
        <v>256</v>
      </c>
      <c r="G7" s="339">
        <v>67.368421052631575</v>
      </c>
      <c r="H7" s="340">
        <v>124</v>
      </c>
      <c r="I7" s="341">
        <v>32.631578947368425</v>
      </c>
    </row>
    <row r="8" spans="1:9" ht="15.6" x14ac:dyDescent="0.25">
      <c r="A8" s="337" t="s">
        <v>40</v>
      </c>
      <c r="B8" s="342">
        <v>14</v>
      </c>
      <c r="C8" s="343">
        <v>41.17647058823529</v>
      </c>
      <c r="D8" s="340">
        <v>20</v>
      </c>
      <c r="E8" s="344">
        <v>58.823529411764703</v>
      </c>
      <c r="F8" s="342">
        <v>5</v>
      </c>
      <c r="G8" s="343">
        <v>38.46153846153846</v>
      </c>
      <c r="H8" s="340">
        <v>8</v>
      </c>
      <c r="I8" s="344">
        <v>61.538461538461533</v>
      </c>
    </row>
    <row r="9" spans="1:9" ht="15.6" x14ac:dyDescent="0.25">
      <c r="A9" s="337" t="s">
        <v>42</v>
      </c>
      <c r="B9" s="342">
        <v>61</v>
      </c>
      <c r="C9" s="343">
        <v>53.508771929824569</v>
      </c>
      <c r="D9" s="340">
        <v>53</v>
      </c>
      <c r="E9" s="344">
        <v>46.491228070175445</v>
      </c>
      <c r="F9" s="342">
        <v>21</v>
      </c>
      <c r="G9" s="343">
        <v>56.756756756756758</v>
      </c>
      <c r="H9" s="340">
        <v>16</v>
      </c>
      <c r="I9" s="344">
        <v>43.243243243243242</v>
      </c>
    </row>
    <row r="10" spans="1:9" ht="15.6" x14ac:dyDescent="0.25">
      <c r="A10" s="337" t="s">
        <v>43</v>
      </c>
      <c r="B10" s="342">
        <v>183</v>
      </c>
      <c r="C10" s="343">
        <v>82.432432432432421</v>
      </c>
      <c r="D10" s="340">
        <v>39</v>
      </c>
      <c r="E10" s="344">
        <v>17.567567567567565</v>
      </c>
      <c r="F10" s="342">
        <v>63</v>
      </c>
      <c r="G10" s="343">
        <v>85.13513513513513</v>
      </c>
      <c r="H10" s="340">
        <v>11</v>
      </c>
      <c r="I10" s="344">
        <v>14.864864864864865</v>
      </c>
    </row>
    <row r="11" spans="1:9" ht="15.6" x14ac:dyDescent="0.25">
      <c r="A11" s="337" t="s">
        <v>44</v>
      </c>
      <c r="B11" s="342">
        <v>19</v>
      </c>
      <c r="C11" s="343">
        <v>90.476190476190482</v>
      </c>
      <c r="D11" s="340">
        <v>2</v>
      </c>
      <c r="E11" s="344">
        <v>9.5238095238095237</v>
      </c>
      <c r="F11" s="342">
        <v>1</v>
      </c>
      <c r="G11" s="343">
        <v>100</v>
      </c>
      <c r="H11" s="340">
        <v>0</v>
      </c>
      <c r="I11" s="344">
        <v>0</v>
      </c>
    </row>
    <row r="12" spans="1:9" ht="31.2" x14ac:dyDescent="0.25">
      <c r="A12" s="337" t="s">
        <v>409</v>
      </c>
      <c r="B12" s="342">
        <v>276</v>
      </c>
      <c r="C12" s="343">
        <v>40.888888888888886</v>
      </c>
      <c r="D12" s="340">
        <v>399</v>
      </c>
      <c r="E12" s="344">
        <v>59.111111111111114</v>
      </c>
      <c r="F12" s="342">
        <v>94</v>
      </c>
      <c r="G12" s="343">
        <v>40</v>
      </c>
      <c r="H12" s="340">
        <v>141</v>
      </c>
      <c r="I12" s="344">
        <v>60</v>
      </c>
    </row>
    <row r="13" spans="1:9" ht="15.6" x14ac:dyDescent="0.25">
      <c r="A13" s="337" t="s">
        <v>410</v>
      </c>
      <c r="B13" s="342">
        <v>8</v>
      </c>
      <c r="C13" s="343">
        <v>29.629629629629626</v>
      </c>
      <c r="D13" s="340">
        <v>19</v>
      </c>
      <c r="E13" s="344">
        <v>70.370370370370367</v>
      </c>
      <c r="F13" s="342">
        <v>2</v>
      </c>
      <c r="G13" s="343">
        <v>25</v>
      </c>
      <c r="H13" s="340">
        <v>6</v>
      </c>
      <c r="I13" s="344">
        <v>75</v>
      </c>
    </row>
    <row r="14" spans="1:9" ht="15.6" x14ac:dyDescent="0.25">
      <c r="A14" s="337" t="s">
        <v>47</v>
      </c>
      <c r="B14" s="342">
        <v>12</v>
      </c>
      <c r="C14" s="343">
        <v>63.157894736842103</v>
      </c>
      <c r="D14" s="340">
        <v>7</v>
      </c>
      <c r="E14" s="344">
        <v>36.842105263157897</v>
      </c>
      <c r="F14" s="342">
        <v>6</v>
      </c>
      <c r="G14" s="343">
        <v>75</v>
      </c>
      <c r="H14" s="340">
        <v>2</v>
      </c>
      <c r="I14" s="344">
        <v>25</v>
      </c>
    </row>
    <row r="15" spans="1:9" ht="15.6" x14ac:dyDescent="0.25">
      <c r="A15" s="337" t="s">
        <v>48</v>
      </c>
      <c r="B15" s="342">
        <v>3</v>
      </c>
      <c r="C15" s="343">
        <v>42.857142857142854</v>
      </c>
      <c r="D15" s="340">
        <v>4</v>
      </c>
      <c r="E15" s="344">
        <v>57.142857142857139</v>
      </c>
      <c r="F15" s="342">
        <v>0</v>
      </c>
      <c r="G15" s="343" t="s">
        <v>411</v>
      </c>
      <c r="H15" s="340">
        <v>0</v>
      </c>
      <c r="I15" s="344" t="s">
        <v>411</v>
      </c>
    </row>
    <row r="16" spans="1:9" ht="15.6" x14ac:dyDescent="0.25">
      <c r="A16" s="337" t="s">
        <v>49</v>
      </c>
      <c r="B16" s="342">
        <v>123</v>
      </c>
      <c r="C16" s="343">
        <v>50</v>
      </c>
      <c r="D16" s="340">
        <v>123</v>
      </c>
      <c r="E16" s="344">
        <v>50</v>
      </c>
      <c r="F16" s="342">
        <v>44</v>
      </c>
      <c r="G16" s="343">
        <v>61.971830985915496</v>
      </c>
      <c r="H16" s="340">
        <v>27</v>
      </c>
      <c r="I16" s="344">
        <v>38.028169014084511</v>
      </c>
    </row>
    <row r="17" spans="1:9" ht="31.2" x14ac:dyDescent="0.25">
      <c r="A17" s="337" t="s">
        <v>50</v>
      </c>
      <c r="B17" s="342">
        <v>2</v>
      </c>
      <c r="C17" s="343">
        <v>100</v>
      </c>
      <c r="D17" s="340">
        <v>0</v>
      </c>
      <c r="E17" s="344">
        <v>0</v>
      </c>
      <c r="F17" s="342">
        <v>1</v>
      </c>
      <c r="G17" s="343">
        <v>100</v>
      </c>
      <c r="H17" s="340">
        <v>0</v>
      </c>
      <c r="I17" s="344">
        <v>0</v>
      </c>
    </row>
    <row r="18" spans="1:9" ht="15.6" x14ac:dyDescent="0.25">
      <c r="A18" s="337" t="s">
        <v>51</v>
      </c>
      <c r="B18" s="342">
        <v>26</v>
      </c>
      <c r="C18" s="343">
        <v>33.766233766233768</v>
      </c>
      <c r="D18" s="340">
        <v>51</v>
      </c>
      <c r="E18" s="344">
        <v>66.233766233766232</v>
      </c>
      <c r="F18" s="342">
        <v>8</v>
      </c>
      <c r="G18" s="343">
        <v>38.095238095238095</v>
      </c>
      <c r="H18" s="340">
        <v>13</v>
      </c>
      <c r="I18" s="344">
        <v>61.904761904761905</v>
      </c>
    </row>
    <row r="19" spans="1:9" ht="15.6" x14ac:dyDescent="0.25">
      <c r="A19" s="337" t="s">
        <v>52</v>
      </c>
      <c r="B19" s="342">
        <v>240</v>
      </c>
      <c r="C19" s="343">
        <v>38.33865814696486</v>
      </c>
      <c r="D19" s="340">
        <v>386</v>
      </c>
      <c r="E19" s="344">
        <v>61.661341853035147</v>
      </c>
      <c r="F19" s="342">
        <v>55</v>
      </c>
      <c r="G19" s="343">
        <v>52.88461538461538</v>
      </c>
      <c r="H19" s="340">
        <v>49</v>
      </c>
      <c r="I19" s="344">
        <v>47.115384615384613</v>
      </c>
    </row>
    <row r="20" spans="1:9" ht="15.6" x14ac:dyDescent="0.25">
      <c r="A20" s="337" t="s">
        <v>53</v>
      </c>
      <c r="B20" s="342">
        <v>9</v>
      </c>
      <c r="C20" s="343">
        <v>16.363636363636363</v>
      </c>
      <c r="D20" s="340">
        <v>46</v>
      </c>
      <c r="E20" s="344">
        <v>83.636363636363626</v>
      </c>
      <c r="F20" s="342">
        <v>2</v>
      </c>
      <c r="G20" s="343">
        <v>16.666666666666668</v>
      </c>
      <c r="H20" s="340">
        <v>10</v>
      </c>
      <c r="I20" s="344">
        <v>83.333333333333343</v>
      </c>
    </row>
    <row r="21" spans="1:9" ht="32.4" customHeight="1" x14ac:dyDescent="0.25">
      <c r="A21" s="337" t="s">
        <v>54</v>
      </c>
      <c r="B21" s="342">
        <v>30</v>
      </c>
      <c r="C21" s="343">
        <v>26.548672566371685</v>
      </c>
      <c r="D21" s="340">
        <v>83</v>
      </c>
      <c r="E21" s="344">
        <v>73.451327433628322</v>
      </c>
      <c r="F21" s="342">
        <v>10</v>
      </c>
      <c r="G21" s="343">
        <v>23.80952380952381</v>
      </c>
      <c r="H21" s="340">
        <v>32</v>
      </c>
      <c r="I21" s="344">
        <v>76.19047619047619</v>
      </c>
    </row>
    <row r="22" spans="1:9" ht="15.6" x14ac:dyDescent="0.25">
      <c r="A22" s="337" t="s">
        <v>55</v>
      </c>
      <c r="B22" s="342">
        <v>16</v>
      </c>
      <c r="C22" s="343">
        <v>53.333333333333336</v>
      </c>
      <c r="D22" s="340">
        <v>14</v>
      </c>
      <c r="E22" s="344">
        <v>46.666666666666671</v>
      </c>
      <c r="F22" s="342">
        <v>6</v>
      </c>
      <c r="G22" s="343">
        <v>60</v>
      </c>
      <c r="H22" s="340">
        <v>4</v>
      </c>
      <c r="I22" s="344">
        <v>40</v>
      </c>
    </row>
    <row r="23" spans="1:9" ht="15.6" x14ac:dyDescent="0.25">
      <c r="A23" s="337" t="s">
        <v>56</v>
      </c>
      <c r="B23" s="342">
        <v>19</v>
      </c>
      <c r="C23" s="343">
        <v>51.351351351351354</v>
      </c>
      <c r="D23" s="340">
        <v>18</v>
      </c>
      <c r="E23" s="344">
        <v>48.648648648648653</v>
      </c>
      <c r="F23" s="342">
        <v>8</v>
      </c>
      <c r="G23" s="343">
        <v>50</v>
      </c>
      <c r="H23" s="340">
        <v>8</v>
      </c>
      <c r="I23" s="344">
        <v>50</v>
      </c>
    </row>
    <row r="24" spans="1:9" ht="15.6" x14ac:dyDescent="0.25">
      <c r="A24" s="337" t="s">
        <v>57</v>
      </c>
      <c r="B24" s="342">
        <v>10</v>
      </c>
      <c r="C24" s="343">
        <v>17.543859649122808</v>
      </c>
      <c r="D24" s="340">
        <v>47</v>
      </c>
      <c r="E24" s="344">
        <v>82.456140350877206</v>
      </c>
      <c r="F24" s="342">
        <v>1</v>
      </c>
      <c r="G24" s="343">
        <v>6.25</v>
      </c>
      <c r="H24" s="340">
        <v>15</v>
      </c>
      <c r="I24" s="344">
        <v>93.75</v>
      </c>
    </row>
    <row r="25" spans="1:9" ht="21" customHeight="1" x14ac:dyDescent="0.25">
      <c r="A25" s="337" t="s">
        <v>58</v>
      </c>
      <c r="B25" s="342">
        <v>115</v>
      </c>
      <c r="C25" s="343">
        <v>59.895833333333336</v>
      </c>
      <c r="D25" s="340">
        <v>77</v>
      </c>
      <c r="E25" s="344">
        <v>40.104166666666671</v>
      </c>
      <c r="F25" s="342">
        <v>34</v>
      </c>
      <c r="G25" s="343">
        <v>70.833333333333343</v>
      </c>
      <c r="H25" s="340">
        <v>14</v>
      </c>
      <c r="I25" s="344">
        <v>29.166666666666668</v>
      </c>
    </row>
    <row r="26" spans="1:9" ht="15.6" x14ac:dyDescent="0.25">
      <c r="A26" s="337" t="s">
        <v>59</v>
      </c>
      <c r="B26" s="342">
        <v>3</v>
      </c>
      <c r="C26" s="343">
        <v>75</v>
      </c>
      <c r="D26" s="340">
        <v>1</v>
      </c>
      <c r="E26" s="344">
        <v>25</v>
      </c>
      <c r="F26" s="342">
        <v>2</v>
      </c>
      <c r="G26" s="343">
        <v>100</v>
      </c>
      <c r="H26" s="340">
        <v>0</v>
      </c>
      <c r="I26" s="344">
        <v>0</v>
      </c>
    </row>
    <row r="27" spans="1:9" ht="15.6" x14ac:dyDescent="0.25">
      <c r="A27" s="337" t="s">
        <v>60</v>
      </c>
      <c r="B27" s="342">
        <v>69</v>
      </c>
      <c r="C27" s="343">
        <v>52.272727272727273</v>
      </c>
      <c r="D27" s="340">
        <v>63</v>
      </c>
      <c r="E27" s="344">
        <v>47.727272727272727</v>
      </c>
      <c r="F27" s="342">
        <v>38</v>
      </c>
      <c r="G27" s="343">
        <v>65.517241379310349</v>
      </c>
      <c r="H27" s="340">
        <v>20</v>
      </c>
      <c r="I27" s="344">
        <v>34.482758620689658</v>
      </c>
    </row>
    <row r="28" spans="1:9" ht="15.6" x14ac:dyDescent="0.25">
      <c r="A28" s="337" t="s">
        <v>61</v>
      </c>
      <c r="B28" s="342">
        <v>38</v>
      </c>
      <c r="C28" s="343">
        <v>69.090909090909079</v>
      </c>
      <c r="D28" s="345">
        <v>17</v>
      </c>
      <c r="E28" s="344">
        <v>30.909090909090907</v>
      </c>
      <c r="F28" s="342">
        <v>14</v>
      </c>
      <c r="G28" s="343">
        <v>70</v>
      </c>
      <c r="H28" s="345">
        <v>6</v>
      </c>
      <c r="I28" s="344">
        <v>30</v>
      </c>
    </row>
    <row r="29" spans="1:9" ht="16.8" customHeight="1" x14ac:dyDescent="0.25">
      <c r="A29" s="337" t="s">
        <v>412</v>
      </c>
      <c r="B29" s="346">
        <v>14</v>
      </c>
      <c r="C29" s="347">
        <v>29.787234042553195</v>
      </c>
      <c r="D29" s="346">
        <v>33</v>
      </c>
      <c r="E29" s="347">
        <v>70.212765957446805</v>
      </c>
      <c r="F29" s="346">
        <v>4</v>
      </c>
      <c r="G29" s="347">
        <v>36.363636363636367</v>
      </c>
      <c r="H29" s="346">
        <v>7</v>
      </c>
      <c r="I29" s="347">
        <v>30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9"/>
  <sheetViews>
    <sheetView view="pageBreakPreview" zoomScale="90" zoomScaleNormal="100" zoomScaleSheetLayoutView="90" workbookViewId="0">
      <selection activeCell="O8" sqref="O8"/>
    </sheetView>
  </sheetViews>
  <sheetFormatPr defaultColWidth="9.109375" defaultRowHeight="15.6" x14ac:dyDescent="0.3"/>
  <cols>
    <col min="1" max="1" width="3.109375" style="74" customWidth="1"/>
    <col min="2" max="2" width="55.21875" style="85" customWidth="1"/>
    <col min="3" max="3" width="18.886718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42" customHeight="1" x14ac:dyDescent="0.3">
      <c r="A1" s="300" t="s">
        <v>413</v>
      </c>
      <c r="B1" s="300"/>
      <c r="C1" s="300"/>
      <c r="D1" s="300"/>
    </row>
    <row r="2" spans="1:6" ht="20.25" customHeight="1" x14ac:dyDescent="0.3">
      <c r="B2" s="300" t="s">
        <v>79</v>
      </c>
      <c r="C2" s="300"/>
      <c r="D2" s="300"/>
    </row>
    <row r="4" spans="1:6" s="76" customFormat="1" ht="35.4" customHeight="1" x14ac:dyDescent="0.3">
      <c r="A4" s="277"/>
      <c r="B4" s="278" t="s">
        <v>80</v>
      </c>
      <c r="C4" s="279" t="s">
        <v>408</v>
      </c>
      <c r="D4" s="280" t="s">
        <v>370</v>
      </c>
    </row>
    <row r="5" spans="1:6" x14ac:dyDescent="0.3">
      <c r="A5" s="348">
        <v>1</v>
      </c>
      <c r="B5" s="264" t="s">
        <v>414</v>
      </c>
      <c r="C5" s="265">
        <v>4610</v>
      </c>
      <c r="D5" s="265">
        <v>2415</v>
      </c>
      <c r="E5" s="349"/>
      <c r="F5" s="97"/>
    </row>
    <row r="6" spans="1:6" ht="31.2" x14ac:dyDescent="0.3">
      <c r="A6" s="348">
        <v>2</v>
      </c>
      <c r="B6" s="264" t="s">
        <v>415</v>
      </c>
      <c r="C6" s="265">
        <v>4245</v>
      </c>
      <c r="D6" s="265">
        <v>1405</v>
      </c>
      <c r="E6" s="349"/>
      <c r="F6" s="97"/>
    </row>
    <row r="7" spans="1:6" ht="31.2" x14ac:dyDescent="0.3">
      <c r="A7" s="348">
        <v>3</v>
      </c>
      <c r="B7" s="264" t="s">
        <v>416</v>
      </c>
      <c r="C7" s="265">
        <v>1519</v>
      </c>
      <c r="D7" s="265">
        <v>336</v>
      </c>
      <c r="E7" s="349"/>
      <c r="F7" s="97"/>
    </row>
    <row r="8" spans="1:6" s="79" customFormat="1" ht="13.2" customHeight="1" x14ac:dyDescent="0.3">
      <c r="A8" s="348">
        <v>4</v>
      </c>
      <c r="B8" s="264" t="s">
        <v>19</v>
      </c>
      <c r="C8" s="265">
        <v>1409</v>
      </c>
      <c r="D8" s="265">
        <v>922</v>
      </c>
      <c r="E8" s="350"/>
      <c r="F8" s="97"/>
    </row>
    <row r="9" spans="1:6" s="79" customFormat="1" ht="13.8" customHeight="1" x14ac:dyDescent="0.3">
      <c r="A9" s="348">
        <v>5</v>
      </c>
      <c r="B9" s="264" t="s">
        <v>417</v>
      </c>
      <c r="C9" s="265">
        <v>1386</v>
      </c>
      <c r="D9" s="265">
        <v>550</v>
      </c>
      <c r="E9" s="350"/>
      <c r="F9" s="97"/>
    </row>
    <row r="10" spans="1:6" s="79" customFormat="1" x14ac:dyDescent="0.3">
      <c r="A10" s="348">
        <v>6</v>
      </c>
      <c r="B10" s="264" t="s">
        <v>418</v>
      </c>
      <c r="C10" s="265">
        <v>1344</v>
      </c>
      <c r="D10" s="265">
        <v>496</v>
      </c>
      <c r="E10" s="350"/>
      <c r="F10" s="97"/>
    </row>
    <row r="11" spans="1:6" s="79" customFormat="1" ht="31.2" x14ac:dyDescent="0.3">
      <c r="A11" s="348">
        <v>7</v>
      </c>
      <c r="B11" s="264" t="s">
        <v>419</v>
      </c>
      <c r="C11" s="265">
        <v>1342</v>
      </c>
      <c r="D11" s="265">
        <v>453</v>
      </c>
      <c r="E11" s="350"/>
      <c r="F11" s="97"/>
    </row>
    <row r="12" spans="1:6" s="79" customFormat="1" x14ac:dyDescent="0.3">
      <c r="A12" s="348">
        <v>8</v>
      </c>
      <c r="B12" s="264" t="s">
        <v>39</v>
      </c>
      <c r="C12" s="265">
        <v>1156</v>
      </c>
      <c r="D12" s="265">
        <v>380</v>
      </c>
      <c r="E12" s="350"/>
      <c r="F12" s="97"/>
    </row>
    <row r="13" spans="1:6" s="79" customFormat="1" ht="27.6" customHeight="1" x14ac:dyDescent="0.3">
      <c r="A13" s="348">
        <v>9</v>
      </c>
      <c r="B13" s="264" t="s">
        <v>420</v>
      </c>
      <c r="C13" s="265">
        <v>825</v>
      </c>
      <c r="D13" s="265">
        <v>554</v>
      </c>
      <c r="E13" s="350"/>
      <c r="F13" s="97"/>
    </row>
    <row r="14" spans="1:6" s="79" customFormat="1" ht="31.2" x14ac:dyDescent="0.3">
      <c r="A14" s="348">
        <v>10</v>
      </c>
      <c r="B14" s="264" t="s">
        <v>409</v>
      </c>
      <c r="C14" s="265">
        <v>675</v>
      </c>
      <c r="D14" s="265">
        <v>235</v>
      </c>
      <c r="F14" s="97"/>
    </row>
    <row r="15" spans="1:6" s="79" customFormat="1" ht="18" customHeight="1" x14ac:dyDescent="0.3">
      <c r="A15" s="348">
        <v>11</v>
      </c>
      <c r="B15" s="264" t="s">
        <v>52</v>
      </c>
      <c r="C15" s="265">
        <v>626</v>
      </c>
      <c r="D15" s="265">
        <v>104</v>
      </c>
      <c r="F15" s="97"/>
    </row>
    <row r="16" spans="1:6" s="79" customFormat="1" ht="15" customHeight="1" x14ac:dyDescent="0.3">
      <c r="A16" s="348">
        <v>12</v>
      </c>
      <c r="B16" s="264" t="s">
        <v>421</v>
      </c>
      <c r="C16" s="265">
        <v>605</v>
      </c>
      <c r="D16" s="265">
        <v>184</v>
      </c>
      <c r="F16" s="97"/>
    </row>
    <row r="17" spans="1:6" s="79" customFormat="1" ht="18" customHeight="1" x14ac:dyDescent="0.3">
      <c r="A17" s="348">
        <v>13</v>
      </c>
      <c r="B17" s="264" t="s">
        <v>422</v>
      </c>
      <c r="C17" s="265">
        <v>604</v>
      </c>
      <c r="D17" s="265">
        <v>170</v>
      </c>
      <c r="F17" s="97"/>
    </row>
    <row r="18" spans="1:6" s="79" customFormat="1" x14ac:dyDescent="0.3">
      <c r="A18" s="348">
        <v>14</v>
      </c>
      <c r="B18" s="264" t="s">
        <v>423</v>
      </c>
      <c r="C18" s="265">
        <v>563</v>
      </c>
      <c r="D18" s="265">
        <v>192</v>
      </c>
      <c r="F18" s="97"/>
    </row>
    <row r="19" spans="1:6" s="79" customFormat="1" ht="29.4" customHeight="1" x14ac:dyDescent="0.3">
      <c r="A19" s="348">
        <v>15</v>
      </c>
      <c r="B19" s="264" t="s">
        <v>424</v>
      </c>
      <c r="C19" s="265">
        <v>508</v>
      </c>
      <c r="D19" s="265">
        <v>249</v>
      </c>
      <c r="F19" s="97"/>
    </row>
    <row r="20" spans="1:6" s="79" customFormat="1" x14ac:dyDescent="0.3">
      <c r="A20" s="348">
        <v>16</v>
      </c>
      <c r="B20" s="264" t="s">
        <v>425</v>
      </c>
      <c r="C20" s="265">
        <v>389</v>
      </c>
      <c r="D20" s="265">
        <v>98</v>
      </c>
      <c r="F20" s="97"/>
    </row>
    <row r="21" spans="1:6" s="79" customFormat="1" ht="31.2" customHeight="1" x14ac:dyDescent="0.3">
      <c r="A21" s="348">
        <v>17</v>
      </c>
      <c r="B21" s="264" t="s">
        <v>426</v>
      </c>
      <c r="C21" s="265">
        <v>344</v>
      </c>
      <c r="D21" s="265">
        <v>125</v>
      </c>
      <c r="F21" s="97"/>
    </row>
    <row r="22" spans="1:6" s="79" customFormat="1" ht="28.8" customHeight="1" x14ac:dyDescent="0.3">
      <c r="A22" s="348">
        <v>18</v>
      </c>
      <c r="B22" s="264" t="s">
        <v>427</v>
      </c>
      <c r="C22" s="265">
        <v>336</v>
      </c>
      <c r="D22" s="265">
        <v>122</v>
      </c>
      <c r="F22" s="97"/>
    </row>
    <row r="23" spans="1:6" s="79" customFormat="1" ht="18.600000000000001" customHeight="1" x14ac:dyDescent="0.3">
      <c r="A23" s="348">
        <v>19</v>
      </c>
      <c r="B23" s="264" t="s">
        <v>428</v>
      </c>
      <c r="C23" s="265">
        <v>313</v>
      </c>
      <c r="D23" s="265">
        <v>106</v>
      </c>
      <c r="F23" s="97"/>
    </row>
    <row r="24" spans="1:6" s="79" customFormat="1" ht="18" customHeight="1" x14ac:dyDescent="0.3">
      <c r="A24" s="348">
        <v>20</v>
      </c>
      <c r="B24" s="264" t="s">
        <v>49</v>
      </c>
      <c r="C24" s="265">
        <v>246</v>
      </c>
      <c r="D24" s="265">
        <v>71</v>
      </c>
      <c r="F24" s="97"/>
    </row>
    <row r="25" spans="1:6" s="79" customFormat="1" ht="18.600000000000001" customHeight="1" x14ac:dyDescent="0.3">
      <c r="A25" s="348">
        <v>21</v>
      </c>
      <c r="B25" s="264" t="s">
        <v>429</v>
      </c>
      <c r="C25" s="265">
        <v>227</v>
      </c>
      <c r="D25" s="265">
        <v>75</v>
      </c>
      <c r="F25" s="97"/>
    </row>
    <row r="26" spans="1:6" s="79" customFormat="1" x14ac:dyDescent="0.3">
      <c r="A26" s="348">
        <v>22</v>
      </c>
      <c r="B26" s="264" t="s">
        <v>43</v>
      </c>
      <c r="C26" s="265">
        <v>222</v>
      </c>
      <c r="D26" s="265">
        <v>74</v>
      </c>
      <c r="F26" s="97"/>
    </row>
    <row r="27" spans="1:6" s="79" customFormat="1" x14ac:dyDescent="0.3">
      <c r="A27" s="348">
        <v>23</v>
      </c>
      <c r="B27" s="264" t="s">
        <v>15</v>
      </c>
      <c r="C27" s="265">
        <v>220</v>
      </c>
      <c r="D27" s="265">
        <v>67</v>
      </c>
      <c r="F27" s="97"/>
    </row>
    <row r="28" spans="1:6" s="79" customFormat="1" ht="14.4" customHeight="1" x14ac:dyDescent="0.3">
      <c r="A28" s="348">
        <v>24</v>
      </c>
      <c r="B28" s="264" t="s">
        <v>430</v>
      </c>
      <c r="C28" s="265">
        <v>219</v>
      </c>
      <c r="D28" s="265">
        <v>104</v>
      </c>
      <c r="F28" s="97"/>
    </row>
    <row r="29" spans="1:6" s="79" customFormat="1" ht="27" customHeight="1" x14ac:dyDescent="0.3">
      <c r="A29" s="348">
        <v>25</v>
      </c>
      <c r="B29" s="264" t="s">
        <v>431</v>
      </c>
      <c r="C29" s="265">
        <v>217</v>
      </c>
      <c r="D29" s="265">
        <v>68</v>
      </c>
      <c r="F29" s="97"/>
    </row>
    <row r="30" spans="1:6" s="79" customFormat="1" ht="31.2" x14ac:dyDescent="0.3">
      <c r="A30" s="348">
        <v>26</v>
      </c>
      <c r="B30" s="264" t="s">
        <v>58</v>
      </c>
      <c r="C30" s="265">
        <v>192</v>
      </c>
      <c r="D30" s="265">
        <v>48</v>
      </c>
      <c r="F30" s="97"/>
    </row>
    <row r="31" spans="1:6" s="79" customFormat="1" ht="14.4" customHeight="1" x14ac:dyDescent="0.3">
      <c r="A31" s="348">
        <v>27</v>
      </c>
      <c r="B31" s="264" t="s">
        <v>432</v>
      </c>
      <c r="C31" s="265">
        <v>173</v>
      </c>
      <c r="D31" s="265">
        <v>99</v>
      </c>
      <c r="F31" s="97"/>
    </row>
    <row r="32" spans="1:6" s="79" customFormat="1" ht="31.2" x14ac:dyDescent="0.3">
      <c r="A32" s="348">
        <v>28</v>
      </c>
      <c r="B32" s="264" t="s">
        <v>433</v>
      </c>
      <c r="C32" s="265">
        <v>155</v>
      </c>
      <c r="D32" s="265">
        <v>39</v>
      </c>
      <c r="F32" s="97"/>
    </row>
    <row r="33" spans="1:6" s="79" customFormat="1" ht="15.6" customHeight="1" x14ac:dyDescent="0.3">
      <c r="A33" s="348">
        <v>29</v>
      </c>
      <c r="B33" s="264" t="s">
        <v>434</v>
      </c>
      <c r="C33" s="265">
        <v>141</v>
      </c>
      <c r="D33" s="265">
        <v>54</v>
      </c>
      <c r="F33" s="97"/>
    </row>
    <row r="34" spans="1:6" s="79" customFormat="1" ht="18" customHeight="1" x14ac:dyDescent="0.3">
      <c r="A34" s="348">
        <v>30</v>
      </c>
      <c r="B34" s="264" t="s">
        <v>435</v>
      </c>
      <c r="C34" s="265">
        <v>138</v>
      </c>
      <c r="D34" s="265">
        <v>47</v>
      </c>
      <c r="F34" s="97"/>
    </row>
    <row r="35" spans="1:6" s="79" customFormat="1" ht="16.8" customHeight="1" x14ac:dyDescent="0.3">
      <c r="A35" s="348">
        <v>31</v>
      </c>
      <c r="B35" s="264" t="s">
        <v>436</v>
      </c>
      <c r="C35" s="265">
        <v>137</v>
      </c>
      <c r="D35" s="265">
        <v>52</v>
      </c>
      <c r="F35" s="97"/>
    </row>
    <row r="36" spans="1:6" s="79" customFormat="1" x14ac:dyDescent="0.3">
      <c r="A36" s="348">
        <v>32</v>
      </c>
      <c r="B36" s="264" t="s">
        <v>60</v>
      </c>
      <c r="C36" s="265">
        <v>132</v>
      </c>
      <c r="D36" s="265">
        <v>58</v>
      </c>
      <c r="F36" s="97"/>
    </row>
    <row r="37" spans="1:6" s="79" customFormat="1" ht="15" customHeight="1" x14ac:dyDescent="0.3">
      <c r="A37" s="348">
        <v>33</v>
      </c>
      <c r="B37" s="264" t="s">
        <v>42</v>
      </c>
      <c r="C37" s="265">
        <v>114</v>
      </c>
      <c r="D37" s="265">
        <v>37</v>
      </c>
      <c r="F37" s="97"/>
    </row>
    <row r="38" spans="1:6" s="79" customFormat="1" ht="27.6" customHeight="1" x14ac:dyDescent="0.3">
      <c r="A38" s="348">
        <v>34</v>
      </c>
      <c r="B38" s="264" t="s">
        <v>54</v>
      </c>
      <c r="C38" s="265">
        <v>113</v>
      </c>
      <c r="D38" s="265">
        <v>42</v>
      </c>
      <c r="F38" s="97"/>
    </row>
    <row r="39" spans="1:6" s="79" customFormat="1" ht="16.8" customHeight="1" x14ac:dyDescent="0.3">
      <c r="A39" s="348">
        <v>35</v>
      </c>
      <c r="B39" s="264" t="s">
        <v>437</v>
      </c>
      <c r="C39" s="265">
        <v>109</v>
      </c>
      <c r="D39" s="265">
        <v>61</v>
      </c>
      <c r="F39" s="97"/>
    </row>
    <row r="40" spans="1:6" s="79" customFormat="1" x14ac:dyDescent="0.3">
      <c r="A40" s="348">
        <v>36</v>
      </c>
      <c r="B40" s="264" t="s">
        <v>438</v>
      </c>
      <c r="C40" s="265">
        <v>84</v>
      </c>
      <c r="D40" s="265">
        <v>23</v>
      </c>
      <c r="F40" s="97"/>
    </row>
    <row r="41" spans="1:6" x14ac:dyDescent="0.3">
      <c r="A41" s="348">
        <v>37</v>
      </c>
      <c r="B41" s="264" t="s">
        <v>439</v>
      </c>
      <c r="C41" s="351">
        <v>80</v>
      </c>
      <c r="D41" s="351">
        <v>15</v>
      </c>
      <c r="F41" s="97"/>
    </row>
    <row r="42" spans="1:6" ht="16.8" customHeight="1" x14ac:dyDescent="0.3">
      <c r="A42" s="348">
        <v>38</v>
      </c>
      <c r="B42" s="264" t="s">
        <v>51</v>
      </c>
      <c r="C42" s="351">
        <v>77</v>
      </c>
      <c r="D42" s="351">
        <v>21</v>
      </c>
      <c r="F42" s="97"/>
    </row>
    <row r="43" spans="1:6" x14ac:dyDescent="0.3">
      <c r="A43" s="348">
        <v>39</v>
      </c>
      <c r="B43" s="264" t="s">
        <v>440</v>
      </c>
      <c r="C43" s="351">
        <v>75</v>
      </c>
      <c r="D43" s="351">
        <v>31</v>
      </c>
      <c r="F43" s="97"/>
    </row>
    <row r="44" spans="1:6" ht="31.2" x14ac:dyDescent="0.3">
      <c r="A44" s="348">
        <v>40</v>
      </c>
      <c r="B44" s="264" t="s">
        <v>441</v>
      </c>
      <c r="C44" s="351">
        <v>73</v>
      </c>
      <c r="D44" s="351">
        <v>38</v>
      </c>
      <c r="F44" s="97"/>
    </row>
    <row r="45" spans="1:6" ht="16.2" customHeight="1" x14ac:dyDescent="0.3">
      <c r="A45" s="348">
        <v>41</v>
      </c>
      <c r="B45" s="264" t="s">
        <v>442</v>
      </c>
      <c r="C45" s="351">
        <v>72</v>
      </c>
      <c r="D45" s="351">
        <v>29</v>
      </c>
      <c r="F45" s="97"/>
    </row>
    <row r="46" spans="1:6" ht="31.2" x14ac:dyDescent="0.3">
      <c r="A46" s="348">
        <v>42</v>
      </c>
      <c r="B46" s="264" t="s">
        <v>443</v>
      </c>
      <c r="C46" s="351">
        <v>62</v>
      </c>
      <c r="D46" s="351">
        <v>21</v>
      </c>
      <c r="F46" s="97"/>
    </row>
    <row r="47" spans="1:6" ht="31.2" customHeight="1" x14ac:dyDescent="0.3">
      <c r="A47" s="348">
        <v>43</v>
      </c>
      <c r="B47" s="264" t="s">
        <v>444</v>
      </c>
      <c r="C47" s="351">
        <v>62</v>
      </c>
      <c r="D47" s="351">
        <v>30</v>
      </c>
      <c r="F47" s="97"/>
    </row>
    <row r="48" spans="1:6" x14ac:dyDescent="0.3">
      <c r="A48" s="348">
        <v>44</v>
      </c>
      <c r="B48" s="264" t="s">
        <v>445</v>
      </c>
      <c r="C48" s="351">
        <v>58</v>
      </c>
      <c r="D48" s="351">
        <v>26</v>
      </c>
      <c r="F48" s="97"/>
    </row>
    <row r="49" spans="1:6" ht="18" customHeight="1" x14ac:dyDescent="0.3">
      <c r="A49" s="348">
        <v>45</v>
      </c>
      <c r="B49" s="264" t="s">
        <v>57</v>
      </c>
      <c r="C49" s="351">
        <v>57</v>
      </c>
      <c r="D49" s="351">
        <v>16</v>
      </c>
      <c r="F49" s="97"/>
    </row>
    <row r="50" spans="1:6" ht="16.2" customHeight="1" x14ac:dyDescent="0.3">
      <c r="A50" s="348">
        <v>46</v>
      </c>
      <c r="B50" s="264" t="s">
        <v>53</v>
      </c>
      <c r="C50" s="351">
        <v>55</v>
      </c>
      <c r="D50" s="351">
        <v>12</v>
      </c>
      <c r="F50" s="97"/>
    </row>
    <row r="51" spans="1:6" x14ac:dyDescent="0.3">
      <c r="A51" s="348">
        <v>47</v>
      </c>
      <c r="B51" s="264" t="s">
        <v>61</v>
      </c>
      <c r="C51" s="351">
        <v>55</v>
      </c>
      <c r="D51" s="351">
        <v>20</v>
      </c>
      <c r="F51" s="97"/>
    </row>
    <row r="52" spans="1:6" ht="13.8" customHeight="1" x14ac:dyDescent="0.3">
      <c r="A52" s="348">
        <v>48</v>
      </c>
      <c r="B52" s="264" t="s">
        <v>446</v>
      </c>
      <c r="C52" s="351">
        <v>52</v>
      </c>
      <c r="D52" s="351">
        <v>25</v>
      </c>
      <c r="F52" s="97"/>
    </row>
    <row r="53" spans="1:6" ht="31.2" x14ac:dyDescent="0.3">
      <c r="A53" s="348">
        <v>49</v>
      </c>
      <c r="B53" s="264" t="s">
        <v>447</v>
      </c>
      <c r="C53" s="351">
        <v>51</v>
      </c>
      <c r="D53" s="351">
        <v>17</v>
      </c>
      <c r="F53" s="97"/>
    </row>
    <row r="54" spans="1:6" ht="46.8" x14ac:dyDescent="0.3">
      <c r="A54" s="348">
        <v>50</v>
      </c>
      <c r="B54" s="264" t="s">
        <v>448</v>
      </c>
      <c r="C54" s="351">
        <v>49</v>
      </c>
      <c r="D54" s="351">
        <v>20</v>
      </c>
      <c r="F54" s="97"/>
    </row>
    <row r="55" spans="1:6" x14ac:dyDescent="0.3">
      <c r="F55" s="97"/>
    </row>
    <row r="56" spans="1:6" x14ac:dyDescent="0.3">
      <c r="F56" s="97"/>
    </row>
    <row r="57" spans="1:6" x14ac:dyDescent="0.3">
      <c r="F57" s="97"/>
    </row>
    <row r="58" spans="1:6" x14ac:dyDescent="0.3">
      <c r="F58" s="97"/>
    </row>
    <row r="59" spans="1:6" x14ac:dyDescent="0.3">
      <c r="F59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G11" sqref="G11"/>
    </sheetView>
  </sheetViews>
  <sheetFormatPr defaultColWidth="9.109375" defaultRowHeight="15.6" x14ac:dyDescent="0.3"/>
  <cols>
    <col min="1" max="1" width="3.109375" style="74" customWidth="1"/>
    <col min="2" max="2" width="52.6640625" style="85" customWidth="1"/>
    <col min="3" max="3" width="19.777343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57.6" customHeight="1" x14ac:dyDescent="0.3">
      <c r="A1" s="300" t="s">
        <v>449</v>
      </c>
      <c r="B1" s="300"/>
      <c r="C1" s="300"/>
      <c r="D1" s="300"/>
    </row>
    <row r="2" spans="1:6" ht="20.25" customHeight="1" x14ac:dyDescent="0.3">
      <c r="B2" s="300" t="s">
        <v>79</v>
      </c>
      <c r="C2" s="300"/>
      <c r="D2" s="300"/>
    </row>
    <row r="4" spans="1:6" s="76" customFormat="1" ht="35.4" customHeight="1" x14ac:dyDescent="0.3">
      <c r="A4" s="277"/>
      <c r="B4" s="278" t="s">
        <v>80</v>
      </c>
      <c r="C4" s="279" t="s">
        <v>408</v>
      </c>
      <c r="D4" s="280" t="s">
        <v>370</v>
      </c>
    </row>
    <row r="5" spans="1:6" ht="31.2" customHeight="1" x14ac:dyDescent="0.3">
      <c r="A5" s="77">
        <v>1</v>
      </c>
      <c r="B5" s="80" t="s">
        <v>415</v>
      </c>
      <c r="C5" s="96">
        <v>3405</v>
      </c>
      <c r="D5" s="96">
        <v>1107</v>
      </c>
      <c r="F5" s="97"/>
    </row>
    <row r="6" spans="1:6" ht="19.2" customHeight="1" x14ac:dyDescent="0.3">
      <c r="A6" s="77">
        <v>2</v>
      </c>
      <c r="B6" s="80" t="s">
        <v>414</v>
      </c>
      <c r="C6" s="96">
        <v>2619</v>
      </c>
      <c r="D6" s="96">
        <v>1402</v>
      </c>
      <c r="F6" s="97"/>
    </row>
    <row r="7" spans="1:6" ht="17.399999999999999" customHeight="1" x14ac:dyDescent="0.3">
      <c r="A7" s="77">
        <v>3</v>
      </c>
      <c r="B7" s="80" t="s">
        <v>418</v>
      </c>
      <c r="C7" s="96">
        <v>1252</v>
      </c>
      <c r="D7" s="96">
        <v>472</v>
      </c>
      <c r="F7" s="97"/>
    </row>
    <row r="8" spans="1:6" s="79" customFormat="1" x14ac:dyDescent="0.3">
      <c r="A8" s="77">
        <v>4</v>
      </c>
      <c r="B8" s="80" t="s">
        <v>417</v>
      </c>
      <c r="C8" s="96">
        <v>1165</v>
      </c>
      <c r="D8" s="96">
        <v>448</v>
      </c>
      <c r="F8" s="97"/>
    </row>
    <row r="9" spans="1:6" s="79" customFormat="1" x14ac:dyDescent="0.3">
      <c r="A9" s="77">
        <v>5</v>
      </c>
      <c r="B9" s="80" t="s">
        <v>19</v>
      </c>
      <c r="C9" s="96">
        <v>725</v>
      </c>
      <c r="D9" s="96">
        <v>393</v>
      </c>
      <c r="F9" s="97"/>
    </row>
    <row r="10" spans="1:6" s="79" customFormat="1" ht="31.2" x14ac:dyDescent="0.3">
      <c r="A10" s="77">
        <v>6</v>
      </c>
      <c r="B10" s="80" t="s">
        <v>419</v>
      </c>
      <c r="C10" s="96">
        <v>724</v>
      </c>
      <c r="D10" s="96">
        <v>238</v>
      </c>
      <c r="F10" s="97"/>
    </row>
    <row r="11" spans="1:6" s="79" customFormat="1" x14ac:dyDescent="0.3">
      <c r="A11" s="77">
        <v>7</v>
      </c>
      <c r="B11" s="80" t="s">
        <v>39</v>
      </c>
      <c r="C11" s="96">
        <v>722</v>
      </c>
      <c r="D11" s="96">
        <v>256</v>
      </c>
      <c r="F11" s="97"/>
    </row>
    <row r="12" spans="1:6" s="79" customFormat="1" ht="31.2" x14ac:dyDescent="0.3">
      <c r="A12" s="77">
        <v>8</v>
      </c>
      <c r="B12" s="80" t="s">
        <v>416</v>
      </c>
      <c r="C12" s="96">
        <v>591</v>
      </c>
      <c r="D12" s="96">
        <v>160</v>
      </c>
      <c r="F12" s="97"/>
    </row>
    <row r="13" spans="1:6" s="79" customFormat="1" ht="30" customHeight="1" x14ac:dyDescent="0.3">
      <c r="A13" s="77">
        <v>9</v>
      </c>
      <c r="B13" s="80" t="s">
        <v>424</v>
      </c>
      <c r="C13" s="96">
        <v>456</v>
      </c>
      <c r="D13" s="96">
        <v>221</v>
      </c>
      <c r="F13" s="97"/>
    </row>
    <row r="14" spans="1:6" s="79" customFormat="1" ht="31.2" x14ac:dyDescent="0.3">
      <c r="A14" s="77">
        <v>10</v>
      </c>
      <c r="B14" s="80" t="s">
        <v>420</v>
      </c>
      <c r="C14" s="96">
        <v>317</v>
      </c>
      <c r="D14" s="96">
        <v>227</v>
      </c>
      <c r="F14" s="97"/>
    </row>
    <row r="15" spans="1:6" s="79" customFormat="1" ht="31.2" x14ac:dyDescent="0.3">
      <c r="A15" s="77">
        <v>11</v>
      </c>
      <c r="B15" s="80" t="s">
        <v>426</v>
      </c>
      <c r="C15" s="96">
        <v>293</v>
      </c>
      <c r="D15" s="96">
        <v>105</v>
      </c>
      <c r="F15" s="97"/>
    </row>
    <row r="16" spans="1:6" s="79" customFormat="1" ht="31.2" x14ac:dyDescent="0.3">
      <c r="A16" s="77">
        <v>12</v>
      </c>
      <c r="B16" s="80" t="s">
        <v>409</v>
      </c>
      <c r="C16" s="96">
        <v>276</v>
      </c>
      <c r="D16" s="96">
        <v>94</v>
      </c>
      <c r="F16" s="97"/>
    </row>
    <row r="17" spans="1:6" s="79" customFormat="1" ht="16.8" customHeight="1" x14ac:dyDescent="0.3">
      <c r="A17" s="77">
        <v>13</v>
      </c>
      <c r="B17" s="80" t="s">
        <v>428</v>
      </c>
      <c r="C17" s="96">
        <v>264</v>
      </c>
      <c r="D17" s="96">
        <v>87</v>
      </c>
      <c r="F17" s="97"/>
    </row>
    <row r="18" spans="1:6" s="79" customFormat="1" ht="30" customHeight="1" x14ac:dyDescent="0.3">
      <c r="A18" s="77">
        <v>14</v>
      </c>
      <c r="B18" s="80" t="s">
        <v>52</v>
      </c>
      <c r="C18" s="96">
        <v>240</v>
      </c>
      <c r="D18" s="96">
        <v>55</v>
      </c>
      <c r="F18" s="97"/>
    </row>
    <row r="19" spans="1:6" s="79" customFormat="1" ht="18.600000000000001" customHeight="1" x14ac:dyDescent="0.3">
      <c r="A19" s="77">
        <v>15</v>
      </c>
      <c r="B19" s="80" t="s">
        <v>422</v>
      </c>
      <c r="C19" s="96">
        <v>209</v>
      </c>
      <c r="D19" s="96">
        <v>56</v>
      </c>
      <c r="F19" s="97"/>
    </row>
    <row r="20" spans="1:6" s="79" customFormat="1" x14ac:dyDescent="0.3">
      <c r="A20" s="77">
        <v>16</v>
      </c>
      <c r="B20" s="80" t="s">
        <v>43</v>
      </c>
      <c r="C20" s="96">
        <v>183</v>
      </c>
      <c r="D20" s="96">
        <v>63</v>
      </c>
      <c r="F20" s="97"/>
    </row>
    <row r="21" spans="1:6" s="79" customFormat="1" x14ac:dyDescent="0.3">
      <c r="A21" s="77">
        <v>17</v>
      </c>
      <c r="B21" s="80" t="s">
        <v>421</v>
      </c>
      <c r="C21" s="96">
        <v>177</v>
      </c>
      <c r="D21" s="96">
        <v>74</v>
      </c>
      <c r="F21" s="97"/>
    </row>
    <row r="22" spans="1:6" s="79" customFormat="1" ht="22.8" customHeight="1" x14ac:dyDescent="0.3">
      <c r="A22" s="77">
        <v>18</v>
      </c>
      <c r="B22" s="80" t="s">
        <v>423</v>
      </c>
      <c r="C22" s="96">
        <v>151</v>
      </c>
      <c r="D22" s="96">
        <v>61</v>
      </c>
      <c r="F22" s="97"/>
    </row>
    <row r="23" spans="1:6" s="79" customFormat="1" x14ac:dyDescent="0.3">
      <c r="A23" s="77">
        <v>19</v>
      </c>
      <c r="B23" s="80" t="s">
        <v>15</v>
      </c>
      <c r="C23" s="96">
        <v>131</v>
      </c>
      <c r="D23" s="96">
        <v>35</v>
      </c>
      <c r="F23" s="97"/>
    </row>
    <row r="24" spans="1:6" s="79" customFormat="1" x14ac:dyDescent="0.3">
      <c r="A24" s="77">
        <v>20</v>
      </c>
      <c r="B24" s="80" t="s">
        <v>49</v>
      </c>
      <c r="C24" s="96">
        <v>123</v>
      </c>
      <c r="D24" s="96">
        <v>44</v>
      </c>
      <c r="F24" s="97"/>
    </row>
    <row r="25" spans="1:6" s="79" customFormat="1" x14ac:dyDescent="0.3">
      <c r="A25" s="77">
        <v>21</v>
      </c>
      <c r="B25" s="80" t="s">
        <v>436</v>
      </c>
      <c r="C25" s="96">
        <v>123</v>
      </c>
      <c r="D25" s="96">
        <v>48</v>
      </c>
      <c r="F25" s="97"/>
    </row>
    <row r="26" spans="1:6" s="79" customFormat="1" x14ac:dyDescent="0.3">
      <c r="A26" s="77">
        <v>22</v>
      </c>
      <c r="B26" s="80" t="s">
        <v>430</v>
      </c>
      <c r="C26" s="96">
        <v>120</v>
      </c>
      <c r="D26" s="96">
        <v>58</v>
      </c>
      <c r="F26" s="97"/>
    </row>
    <row r="27" spans="1:6" s="79" customFormat="1" ht="31.2" x14ac:dyDescent="0.3">
      <c r="A27" s="77">
        <v>23</v>
      </c>
      <c r="B27" s="80" t="s">
        <v>58</v>
      </c>
      <c r="C27" s="96">
        <v>115</v>
      </c>
      <c r="D27" s="96">
        <v>34</v>
      </c>
      <c r="F27" s="97"/>
    </row>
    <row r="28" spans="1:6" s="79" customFormat="1" ht="31.2" x14ac:dyDescent="0.3">
      <c r="A28" s="77">
        <v>24</v>
      </c>
      <c r="B28" s="80" t="s">
        <v>434</v>
      </c>
      <c r="C28" s="96">
        <v>111</v>
      </c>
      <c r="D28" s="96">
        <v>37</v>
      </c>
      <c r="F28" s="97"/>
    </row>
    <row r="29" spans="1:6" s="79" customFormat="1" ht="18.600000000000001" customHeight="1" x14ac:dyDescent="0.3">
      <c r="A29" s="77">
        <v>25</v>
      </c>
      <c r="B29" s="80" t="s">
        <v>432</v>
      </c>
      <c r="C29" s="96">
        <v>107</v>
      </c>
      <c r="D29" s="96">
        <v>51</v>
      </c>
      <c r="F29" s="97"/>
    </row>
    <row r="30" spans="1:6" s="79" customFormat="1" ht="31.2" x14ac:dyDescent="0.3">
      <c r="A30" s="77">
        <v>26</v>
      </c>
      <c r="B30" s="80" t="s">
        <v>427</v>
      </c>
      <c r="C30" s="96">
        <v>102</v>
      </c>
      <c r="D30" s="96">
        <v>47</v>
      </c>
      <c r="F30" s="97"/>
    </row>
    <row r="31" spans="1:6" s="79" customFormat="1" ht="31.2" x14ac:dyDescent="0.3">
      <c r="A31" s="77">
        <v>27</v>
      </c>
      <c r="B31" s="80" t="s">
        <v>431</v>
      </c>
      <c r="C31" s="96">
        <v>89</v>
      </c>
      <c r="D31" s="96">
        <v>31</v>
      </c>
      <c r="F31" s="97"/>
    </row>
    <row r="32" spans="1:6" s="79" customFormat="1" ht="21.6" customHeight="1" x14ac:dyDescent="0.3">
      <c r="A32" s="77">
        <v>28</v>
      </c>
      <c r="B32" s="80" t="s">
        <v>429</v>
      </c>
      <c r="C32" s="96">
        <v>79</v>
      </c>
      <c r="D32" s="96">
        <v>27</v>
      </c>
      <c r="F32" s="97"/>
    </row>
    <row r="33" spans="1:6" s="79" customFormat="1" ht="16.2" customHeight="1" x14ac:dyDescent="0.3">
      <c r="A33" s="77">
        <v>29</v>
      </c>
      <c r="B33" s="80" t="s">
        <v>425</v>
      </c>
      <c r="C33" s="96">
        <v>73</v>
      </c>
      <c r="D33" s="96">
        <v>37</v>
      </c>
      <c r="F33" s="97"/>
    </row>
    <row r="34" spans="1:6" s="79" customFormat="1" ht="22.2" customHeight="1" x14ac:dyDescent="0.3">
      <c r="A34" s="77">
        <v>30</v>
      </c>
      <c r="B34" s="80" t="s">
        <v>60</v>
      </c>
      <c r="C34" s="96">
        <v>69</v>
      </c>
      <c r="D34" s="96">
        <v>38</v>
      </c>
      <c r="F34" s="97"/>
    </row>
    <row r="35" spans="1:6" s="79" customFormat="1" ht="18" customHeight="1" x14ac:dyDescent="0.3">
      <c r="A35" s="77">
        <v>31</v>
      </c>
      <c r="B35" s="80" t="s">
        <v>439</v>
      </c>
      <c r="C35" s="96">
        <v>69</v>
      </c>
      <c r="D35" s="96">
        <v>12</v>
      </c>
      <c r="F35" s="97"/>
    </row>
    <row r="36" spans="1:6" s="79" customFormat="1" ht="16.2" customHeight="1" x14ac:dyDescent="0.3">
      <c r="A36" s="77">
        <v>32</v>
      </c>
      <c r="B36" s="80" t="s">
        <v>42</v>
      </c>
      <c r="C36" s="96">
        <v>61</v>
      </c>
      <c r="D36" s="96">
        <v>21</v>
      </c>
      <c r="F36" s="97"/>
    </row>
    <row r="37" spans="1:6" s="79" customFormat="1" ht="31.2" x14ac:dyDescent="0.3">
      <c r="A37" s="77">
        <v>33</v>
      </c>
      <c r="B37" s="80" t="s">
        <v>441</v>
      </c>
      <c r="C37" s="96">
        <v>56</v>
      </c>
      <c r="D37" s="96">
        <v>30</v>
      </c>
      <c r="F37" s="97"/>
    </row>
    <row r="38" spans="1:6" s="79" customFormat="1" x14ac:dyDescent="0.3">
      <c r="A38" s="77">
        <v>34</v>
      </c>
      <c r="B38" s="80" t="s">
        <v>442</v>
      </c>
      <c r="C38" s="96">
        <v>52</v>
      </c>
      <c r="D38" s="96">
        <v>26</v>
      </c>
      <c r="F38" s="97"/>
    </row>
    <row r="39" spans="1:6" s="79" customFormat="1" ht="31.2" x14ac:dyDescent="0.3">
      <c r="A39" s="77">
        <v>35</v>
      </c>
      <c r="B39" s="80" t="s">
        <v>433</v>
      </c>
      <c r="C39" s="96">
        <v>48</v>
      </c>
      <c r="D39" s="96">
        <v>9</v>
      </c>
      <c r="F39" s="97"/>
    </row>
    <row r="40" spans="1:6" s="79" customFormat="1" x14ac:dyDescent="0.3">
      <c r="A40" s="77">
        <v>36</v>
      </c>
      <c r="B40" s="80" t="s">
        <v>438</v>
      </c>
      <c r="C40" s="96">
        <v>47</v>
      </c>
      <c r="D40" s="96">
        <v>14</v>
      </c>
      <c r="F40" s="97"/>
    </row>
    <row r="41" spans="1:6" ht="31.2" x14ac:dyDescent="0.3">
      <c r="A41" s="77">
        <v>37</v>
      </c>
      <c r="B41" s="264" t="s">
        <v>447</v>
      </c>
      <c r="C41" s="352">
        <v>43</v>
      </c>
      <c r="D41" s="352">
        <v>14</v>
      </c>
      <c r="F41" s="97"/>
    </row>
    <row r="42" spans="1:6" ht="31.2" x14ac:dyDescent="0.3">
      <c r="A42" s="77">
        <v>38</v>
      </c>
      <c r="B42" s="353" t="s">
        <v>443</v>
      </c>
      <c r="C42" s="352">
        <v>43</v>
      </c>
      <c r="D42" s="352">
        <v>14</v>
      </c>
      <c r="F42" s="97"/>
    </row>
    <row r="43" spans="1:6" ht="17.399999999999999" customHeight="1" x14ac:dyDescent="0.3">
      <c r="A43" s="77">
        <v>39</v>
      </c>
      <c r="B43" s="80" t="s">
        <v>445</v>
      </c>
      <c r="C43" s="352">
        <v>42</v>
      </c>
      <c r="D43" s="352">
        <v>17</v>
      </c>
      <c r="F43" s="97"/>
    </row>
    <row r="44" spans="1:6" ht="46.8" x14ac:dyDescent="0.3">
      <c r="A44" s="77">
        <v>40</v>
      </c>
      <c r="B44" s="80" t="s">
        <v>448</v>
      </c>
      <c r="C44" s="352">
        <v>39</v>
      </c>
      <c r="D44" s="352">
        <v>14</v>
      </c>
      <c r="F44" s="97"/>
    </row>
    <row r="45" spans="1:6" x14ac:dyDescent="0.3">
      <c r="A45" s="77">
        <v>41</v>
      </c>
      <c r="B45" s="80" t="s">
        <v>61</v>
      </c>
      <c r="C45" s="352">
        <v>38</v>
      </c>
      <c r="D45" s="352">
        <v>14</v>
      </c>
      <c r="F45" s="97"/>
    </row>
    <row r="46" spans="1:6" ht="31.2" x14ac:dyDescent="0.3">
      <c r="A46" s="77">
        <v>42</v>
      </c>
      <c r="B46" s="80" t="s">
        <v>446</v>
      </c>
      <c r="C46" s="352">
        <v>36</v>
      </c>
      <c r="D46" s="352">
        <v>19</v>
      </c>
      <c r="F46" s="97"/>
    </row>
    <row r="47" spans="1:6" x14ac:dyDescent="0.3">
      <c r="A47" s="77">
        <v>43</v>
      </c>
      <c r="B47" s="354" t="s">
        <v>450</v>
      </c>
      <c r="C47" s="352">
        <v>34</v>
      </c>
      <c r="D47" s="352">
        <v>6</v>
      </c>
      <c r="F47" s="97"/>
    </row>
    <row r="48" spans="1:6" ht="46.8" x14ac:dyDescent="0.3">
      <c r="A48" s="77">
        <v>44</v>
      </c>
      <c r="B48" s="354" t="s">
        <v>451</v>
      </c>
      <c r="C48" s="352">
        <v>32</v>
      </c>
      <c r="D48" s="352">
        <v>8</v>
      </c>
      <c r="F48" s="97"/>
    </row>
    <row r="49" spans="1:6" x14ac:dyDescent="0.3">
      <c r="A49" s="77">
        <v>45</v>
      </c>
      <c r="B49" s="354" t="s">
        <v>437</v>
      </c>
      <c r="C49" s="352">
        <v>31</v>
      </c>
      <c r="D49" s="352">
        <v>15</v>
      </c>
      <c r="F49" s="97"/>
    </row>
    <row r="50" spans="1:6" ht="14.4" customHeight="1" x14ac:dyDescent="0.3">
      <c r="A50" s="77">
        <v>46</v>
      </c>
      <c r="B50" s="354" t="s">
        <v>54</v>
      </c>
      <c r="C50" s="352">
        <v>30</v>
      </c>
      <c r="D50" s="352">
        <v>10</v>
      </c>
      <c r="F50" s="97"/>
    </row>
    <row r="51" spans="1:6" x14ac:dyDescent="0.3">
      <c r="A51" s="77">
        <v>47</v>
      </c>
      <c r="B51" s="354" t="s">
        <v>452</v>
      </c>
      <c r="C51" s="352">
        <v>30</v>
      </c>
      <c r="D51" s="352">
        <v>16</v>
      </c>
      <c r="F51" s="97"/>
    </row>
    <row r="52" spans="1:6" ht="31.2" x14ac:dyDescent="0.3">
      <c r="A52" s="77">
        <v>48</v>
      </c>
      <c r="B52" s="354" t="s">
        <v>453</v>
      </c>
      <c r="C52" s="352">
        <v>28</v>
      </c>
      <c r="D52" s="352">
        <v>11</v>
      </c>
      <c r="F52" s="97"/>
    </row>
    <row r="53" spans="1:6" x14ac:dyDescent="0.3">
      <c r="A53" s="77">
        <v>49</v>
      </c>
      <c r="B53" s="354" t="s">
        <v>440</v>
      </c>
      <c r="C53" s="352">
        <v>27</v>
      </c>
      <c r="D53" s="352">
        <v>11</v>
      </c>
      <c r="F53" s="97"/>
    </row>
    <row r="54" spans="1:6" x14ac:dyDescent="0.3">
      <c r="A54" s="77">
        <v>50</v>
      </c>
      <c r="B54" s="353" t="s">
        <v>51</v>
      </c>
      <c r="C54" s="352">
        <v>26</v>
      </c>
      <c r="D54" s="352">
        <v>8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O8" sqref="O8"/>
    </sheetView>
  </sheetViews>
  <sheetFormatPr defaultColWidth="9.109375" defaultRowHeight="15.6" x14ac:dyDescent="0.3"/>
  <cols>
    <col min="1" max="1" width="3.109375" style="74" customWidth="1"/>
    <col min="2" max="2" width="56" style="85" customWidth="1"/>
    <col min="3" max="3" width="18.6640625" style="75" customWidth="1"/>
    <col min="4" max="4" width="20.6640625" style="75" customWidth="1"/>
    <col min="5" max="6" width="9.109375" style="75"/>
    <col min="7" max="7" width="56.5546875" style="75" customWidth="1"/>
    <col min="8" max="16384" width="9.109375" style="75"/>
  </cols>
  <sheetData>
    <row r="1" spans="1:6" ht="63.6" customHeight="1" x14ac:dyDescent="0.3">
      <c r="A1" s="300" t="s">
        <v>454</v>
      </c>
      <c r="B1" s="300"/>
      <c r="C1" s="300"/>
      <c r="D1" s="300"/>
    </row>
    <row r="2" spans="1:6" ht="20.25" customHeight="1" x14ac:dyDescent="0.3">
      <c r="B2" s="300" t="s">
        <v>79</v>
      </c>
      <c r="C2" s="300"/>
      <c r="D2" s="300"/>
    </row>
    <row r="3" spans="1:6" ht="9.75" customHeight="1" x14ac:dyDescent="0.3"/>
    <row r="4" spans="1:6" s="76" customFormat="1" ht="35.4" customHeight="1" x14ac:dyDescent="0.3">
      <c r="A4" s="277"/>
      <c r="B4" s="278" t="s">
        <v>80</v>
      </c>
      <c r="C4" s="279" t="s">
        <v>408</v>
      </c>
      <c r="D4" s="280" t="s">
        <v>370</v>
      </c>
    </row>
    <row r="5" spans="1:6" x14ac:dyDescent="0.3">
      <c r="A5" s="77">
        <v>1</v>
      </c>
      <c r="B5" s="80" t="s">
        <v>414</v>
      </c>
      <c r="C5" s="96">
        <v>1991</v>
      </c>
      <c r="D5" s="96">
        <v>1013</v>
      </c>
      <c r="F5" s="97"/>
    </row>
    <row r="6" spans="1:6" ht="31.2" x14ac:dyDescent="0.3">
      <c r="A6" s="77">
        <v>2</v>
      </c>
      <c r="B6" s="80" t="s">
        <v>416</v>
      </c>
      <c r="C6" s="96">
        <v>928</v>
      </c>
      <c r="D6" s="96">
        <v>176</v>
      </c>
      <c r="F6" s="97"/>
    </row>
    <row r="7" spans="1:6" ht="27" customHeight="1" x14ac:dyDescent="0.3">
      <c r="A7" s="77">
        <v>3</v>
      </c>
      <c r="B7" s="80" t="s">
        <v>415</v>
      </c>
      <c r="C7" s="96">
        <v>840</v>
      </c>
      <c r="D7" s="96">
        <v>298</v>
      </c>
      <c r="F7" s="97"/>
    </row>
    <row r="8" spans="1:6" s="79" customFormat="1" ht="12.6" customHeight="1" x14ac:dyDescent="0.3">
      <c r="A8" s="77">
        <v>4</v>
      </c>
      <c r="B8" s="80" t="s">
        <v>19</v>
      </c>
      <c r="C8" s="96">
        <v>684</v>
      </c>
      <c r="D8" s="96">
        <v>529</v>
      </c>
      <c r="F8" s="97"/>
    </row>
    <row r="9" spans="1:6" s="79" customFormat="1" ht="31.2" customHeight="1" x14ac:dyDescent="0.3">
      <c r="A9" s="77">
        <v>5</v>
      </c>
      <c r="B9" s="80" t="s">
        <v>419</v>
      </c>
      <c r="C9" s="96">
        <v>618</v>
      </c>
      <c r="D9" s="96">
        <v>215</v>
      </c>
      <c r="F9" s="97"/>
    </row>
    <row r="10" spans="1:6" s="79" customFormat="1" ht="27" customHeight="1" x14ac:dyDescent="0.3">
      <c r="A10" s="77">
        <v>6</v>
      </c>
      <c r="B10" s="80" t="s">
        <v>420</v>
      </c>
      <c r="C10" s="96">
        <v>508</v>
      </c>
      <c r="D10" s="96">
        <v>327</v>
      </c>
      <c r="F10" s="97"/>
    </row>
    <row r="11" spans="1:6" s="79" customFormat="1" x14ac:dyDescent="0.3">
      <c r="A11" s="77">
        <v>7</v>
      </c>
      <c r="B11" s="80" t="s">
        <v>39</v>
      </c>
      <c r="C11" s="96">
        <v>434</v>
      </c>
      <c r="D11" s="96">
        <v>124</v>
      </c>
      <c r="F11" s="97"/>
    </row>
    <row r="12" spans="1:6" s="79" customFormat="1" x14ac:dyDescent="0.3">
      <c r="A12" s="77">
        <v>8</v>
      </c>
      <c r="B12" s="80" t="s">
        <v>421</v>
      </c>
      <c r="C12" s="96">
        <v>428</v>
      </c>
      <c r="D12" s="96">
        <v>110</v>
      </c>
      <c r="F12" s="97"/>
    </row>
    <row r="13" spans="1:6" s="79" customFormat="1" ht="33" customHeight="1" x14ac:dyDescent="0.3">
      <c r="A13" s="77">
        <v>9</v>
      </c>
      <c r="B13" s="80" t="s">
        <v>423</v>
      </c>
      <c r="C13" s="96">
        <v>412</v>
      </c>
      <c r="D13" s="96">
        <v>131</v>
      </c>
      <c r="F13" s="97"/>
    </row>
    <row r="14" spans="1:6" s="79" customFormat="1" ht="31.2" x14ac:dyDescent="0.3">
      <c r="A14" s="77">
        <v>10</v>
      </c>
      <c r="B14" s="80" t="s">
        <v>409</v>
      </c>
      <c r="C14" s="96">
        <v>399</v>
      </c>
      <c r="D14" s="96">
        <v>141</v>
      </c>
      <c r="F14" s="97"/>
    </row>
    <row r="15" spans="1:6" s="79" customFormat="1" x14ac:dyDescent="0.3">
      <c r="A15" s="77">
        <v>11</v>
      </c>
      <c r="B15" s="80" t="s">
        <v>422</v>
      </c>
      <c r="C15" s="96">
        <v>395</v>
      </c>
      <c r="D15" s="96">
        <v>114</v>
      </c>
      <c r="F15" s="97"/>
    </row>
    <row r="16" spans="1:6" s="79" customFormat="1" x14ac:dyDescent="0.3">
      <c r="A16" s="77">
        <v>12</v>
      </c>
      <c r="B16" s="80" t="s">
        <v>52</v>
      </c>
      <c r="C16" s="96">
        <v>386</v>
      </c>
      <c r="D16" s="96">
        <v>49</v>
      </c>
      <c r="F16" s="97"/>
    </row>
    <row r="17" spans="1:6" s="79" customFormat="1" x14ac:dyDescent="0.3">
      <c r="A17" s="77">
        <v>13</v>
      </c>
      <c r="B17" s="80" t="s">
        <v>425</v>
      </c>
      <c r="C17" s="96">
        <v>316</v>
      </c>
      <c r="D17" s="96">
        <v>61</v>
      </c>
      <c r="F17" s="97"/>
    </row>
    <row r="18" spans="1:6" s="79" customFormat="1" ht="31.2" x14ac:dyDescent="0.3">
      <c r="A18" s="77">
        <v>14</v>
      </c>
      <c r="B18" s="80" t="s">
        <v>427</v>
      </c>
      <c r="C18" s="96">
        <v>234</v>
      </c>
      <c r="D18" s="96">
        <v>75</v>
      </c>
      <c r="F18" s="97"/>
    </row>
    <row r="19" spans="1:6" s="79" customFormat="1" x14ac:dyDescent="0.3">
      <c r="A19" s="77">
        <v>15</v>
      </c>
      <c r="B19" s="80" t="s">
        <v>417</v>
      </c>
      <c r="C19" s="96">
        <v>221</v>
      </c>
      <c r="D19" s="96">
        <v>102</v>
      </c>
      <c r="F19" s="97"/>
    </row>
    <row r="20" spans="1:6" s="79" customFormat="1" ht="21" customHeight="1" x14ac:dyDescent="0.3">
      <c r="A20" s="77">
        <v>16</v>
      </c>
      <c r="B20" s="80" t="s">
        <v>429</v>
      </c>
      <c r="C20" s="96">
        <v>148</v>
      </c>
      <c r="D20" s="96">
        <v>48</v>
      </c>
      <c r="F20" s="97"/>
    </row>
    <row r="21" spans="1:6" s="79" customFormat="1" ht="31.2" x14ac:dyDescent="0.3">
      <c r="A21" s="77">
        <v>17</v>
      </c>
      <c r="B21" s="80" t="s">
        <v>431</v>
      </c>
      <c r="C21" s="96">
        <v>128</v>
      </c>
      <c r="D21" s="96">
        <v>37</v>
      </c>
      <c r="F21" s="97"/>
    </row>
    <row r="22" spans="1:6" s="79" customFormat="1" ht="31.2" x14ac:dyDescent="0.3">
      <c r="A22" s="77">
        <v>18</v>
      </c>
      <c r="B22" s="80" t="s">
        <v>435</v>
      </c>
      <c r="C22" s="96">
        <v>125</v>
      </c>
      <c r="D22" s="96">
        <v>41</v>
      </c>
      <c r="F22" s="97"/>
    </row>
    <row r="23" spans="1:6" s="79" customFormat="1" ht="19.8" customHeight="1" x14ac:dyDescent="0.3">
      <c r="A23" s="77">
        <v>19</v>
      </c>
      <c r="B23" s="80" t="s">
        <v>49</v>
      </c>
      <c r="C23" s="96">
        <v>123</v>
      </c>
      <c r="D23" s="96">
        <v>27</v>
      </c>
      <c r="F23" s="97"/>
    </row>
    <row r="24" spans="1:6" s="79" customFormat="1" ht="31.2" x14ac:dyDescent="0.3">
      <c r="A24" s="77">
        <v>20</v>
      </c>
      <c r="B24" s="80" t="s">
        <v>433</v>
      </c>
      <c r="C24" s="96">
        <v>107</v>
      </c>
      <c r="D24" s="96">
        <v>30</v>
      </c>
      <c r="F24" s="97"/>
    </row>
    <row r="25" spans="1:6" s="79" customFormat="1" x14ac:dyDescent="0.3">
      <c r="A25" s="77">
        <v>21</v>
      </c>
      <c r="B25" s="80" t="s">
        <v>430</v>
      </c>
      <c r="C25" s="96">
        <v>99</v>
      </c>
      <c r="D25" s="96">
        <v>46</v>
      </c>
      <c r="F25" s="97"/>
    </row>
    <row r="26" spans="1:6" s="79" customFormat="1" x14ac:dyDescent="0.3">
      <c r="A26" s="77">
        <v>22</v>
      </c>
      <c r="B26" s="80" t="s">
        <v>418</v>
      </c>
      <c r="C26" s="96">
        <v>92</v>
      </c>
      <c r="D26" s="96">
        <v>24</v>
      </c>
      <c r="F26" s="97"/>
    </row>
    <row r="27" spans="1:6" s="79" customFormat="1" x14ac:dyDescent="0.3">
      <c r="A27" s="77">
        <v>23</v>
      </c>
      <c r="B27" s="80" t="s">
        <v>15</v>
      </c>
      <c r="C27" s="96">
        <v>89</v>
      </c>
      <c r="D27" s="96">
        <v>32</v>
      </c>
      <c r="F27" s="97"/>
    </row>
    <row r="28" spans="1:6" s="79" customFormat="1" ht="31.2" x14ac:dyDescent="0.3">
      <c r="A28" s="77">
        <v>24</v>
      </c>
      <c r="B28" s="80" t="s">
        <v>54</v>
      </c>
      <c r="C28" s="96">
        <v>83</v>
      </c>
      <c r="D28" s="96">
        <v>32</v>
      </c>
      <c r="F28" s="97"/>
    </row>
    <row r="29" spans="1:6" s="79" customFormat="1" ht="14.4" customHeight="1" x14ac:dyDescent="0.3">
      <c r="A29" s="77">
        <v>25</v>
      </c>
      <c r="B29" s="80" t="s">
        <v>437</v>
      </c>
      <c r="C29" s="96">
        <v>78</v>
      </c>
      <c r="D29" s="96">
        <v>46</v>
      </c>
      <c r="F29" s="97"/>
    </row>
    <row r="30" spans="1:6" s="79" customFormat="1" ht="31.2" x14ac:dyDescent="0.3">
      <c r="A30" s="77">
        <v>26</v>
      </c>
      <c r="B30" s="80" t="s">
        <v>58</v>
      </c>
      <c r="C30" s="96">
        <v>77</v>
      </c>
      <c r="D30" s="96">
        <v>14</v>
      </c>
      <c r="F30" s="97"/>
    </row>
    <row r="31" spans="1:6" s="79" customFormat="1" x14ac:dyDescent="0.3">
      <c r="A31" s="77">
        <v>27</v>
      </c>
      <c r="B31" s="80" t="s">
        <v>432</v>
      </c>
      <c r="C31" s="96">
        <v>66</v>
      </c>
      <c r="D31" s="96">
        <v>48</v>
      </c>
      <c r="F31" s="97"/>
    </row>
    <row r="32" spans="1:6" s="79" customFormat="1" ht="19.8" customHeight="1" x14ac:dyDescent="0.3">
      <c r="A32" s="77">
        <v>28</v>
      </c>
      <c r="B32" s="80" t="s">
        <v>60</v>
      </c>
      <c r="C32" s="96">
        <v>63</v>
      </c>
      <c r="D32" s="96">
        <v>20</v>
      </c>
      <c r="F32" s="97"/>
    </row>
    <row r="33" spans="1:6" s="79" customFormat="1" ht="16.8" customHeight="1" x14ac:dyDescent="0.3">
      <c r="A33" s="77">
        <v>29</v>
      </c>
      <c r="B33" s="80" t="s">
        <v>42</v>
      </c>
      <c r="C33" s="96">
        <v>53</v>
      </c>
      <c r="D33" s="96">
        <v>16</v>
      </c>
      <c r="F33" s="97"/>
    </row>
    <row r="34" spans="1:6" s="79" customFormat="1" ht="27.6" customHeight="1" x14ac:dyDescent="0.3">
      <c r="A34" s="77">
        <v>30</v>
      </c>
      <c r="B34" s="80" t="s">
        <v>424</v>
      </c>
      <c r="C34" s="96">
        <v>52</v>
      </c>
      <c r="D34" s="96">
        <v>28</v>
      </c>
      <c r="F34" s="97"/>
    </row>
    <row r="35" spans="1:6" s="79" customFormat="1" x14ac:dyDescent="0.3">
      <c r="A35" s="77">
        <v>31</v>
      </c>
      <c r="B35" s="80" t="s">
        <v>51</v>
      </c>
      <c r="C35" s="96">
        <v>51</v>
      </c>
      <c r="D35" s="96">
        <v>13</v>
      </c>
      <c r="F35" s="97"/>
    </row>
    <row r="36" spans="1:6" s="79" customFormat="1" ht="31.2" x14ac:dyDescent="0.3">
      <c r="A36" s="77">
        <v>32</v>
      </c>
      <c r="B36" s="80" t="s">
        <v>426</v>
      </c>
      <c r="C36" s="96">
        <v>51</v>
      </c>
      <c r="D36" s="96">
        <v>20</v>
      </c>
      <c r="F36" s="97"/>
    </row>
    <row r="37" spans="1:6" s="79" customFormat="1" x14ac:dyDescent="0.3">
      <c r="A37" s="77">
        <v>33</v>
      </c>
      <c r="B37" s="80" t="s">
        <v>428</v>
      </c>
      <c r="C37" s="96">
        <v>49</v>
      </c>
      <c r="D37" s="96">
        <v>19</v>
      </c>
      <c r="F37" s="97"/>
    </row>
    <row r="38" spans="1:6" s="79" customFormat="1" x14ac:dyDescent="0.3">
      <c r="A38" s="77">
        <v>34</v>
      </c>
      <c r="B38" s="80" t="s">
        <v>440</v>
      </c>
      <c r="C38" s="96">
        <v>48</v>
      </c>
      <c r="D38" s="96">
        <v>20</v>
      </c>
      <c r="F38" s="97"/>
    </row>
    <row r="39" spans="1:6" s="79" customFormat="1" x14ac:dyDescent="0.3">
      <c r="A39" s="77">
        <v>35</v>
      </c>
      <c r="B39" s="80" t="s">
        <v>57</v>
      </c>
      <c r="C39" s="96">
        <v>47</v>
      </c>
      <c r="D39" s="96">
        <v>15</v>
      </c>
      <c r="F39" s="97"/>
    </row>
    <row r="40" spans="1:6" s="79" customFormat="1" x14ac:dyDescent="0.3">
      <c r="A40" s="77">
        <v>36</v>
      </c>
      <c r="B40" s="80" t="s">
        <v>53</v>
      </c>
      <c r="C40" s="96">
        <v>46</v>
      </c>
      <c r="D40" s="96">
        <v>10</v>
      </c>
      <c r="F40" s="97"/>
    </row>
    <row r="41" spans="1:6" x14ac:dyDescent="0.3">
      <c r="A41" s="77">
        <v>37</v>
      </c>
      <c r="B41" s="264" t="s">
        <v>43</v>
      </c>
      <c r="C41" s="352">
        <v>39</v>
      </c>
      <c r="D41" s="352">
        <v>11</v>
      </c>
      <c r="F41" s="97"/>
    </row>
    <row r="42" spans="1:6" x14ac:dyDescent="0.3">
      <c r="A42" s="77">
        <v>38</v>
      </c>
      <c r="B42" s="353" t="s">
        <v>438</v>
      </c>
      <c r="C42" s="352">
        <v>37</v>
      </c>
      <c r="D42" s="352">
        <v>9</v>
      </c>
      <c r="F42" s="97"/>
    </row>
    <row r="43" spans="1:6" ht="31.8" customHeight="1" x14ac:dyDescent="0.3">
      <c r="A43" s="77">
        <v>39</v>
      </c>
      <c r="B43" s="80" t="s">
        <v>444</v>
      </c>
      <c r="C43" s="352">
        <v>37</v>
      </c>
      <c r="D43" s="352">
        <v>18</v>
      </c>
      <c r="F43" s="97"/>
    </row>
    <row r="44" spans="1:6" x14ac:dyDescent="0.3">
      <c r="A44" s="77">
        <v>40</v>
      </c>
      <c r="B44" s="80" t="s">
        <v>452</v>
      </c>
      <c r="C44" s="352">
        <v>34</v>
      </c>
      <c r="D44" s="352">
        <v>8</v>
      </c>
      <c r="F44" s="97"/>
    </row>
    <row r="45" spans="1:6" x14ac:dyDescent="0.3">
      <c r="A45" s="77">
        <v>41</v>
      </c>
      <c r="B45" s="80" t="s">
        <v>62</v>
      </c>
      <c r="C45" s="352">
        <v>33</v>
      </c>
      <c r="D45" s="352">
        <v>7</v>
      </c>
      <c r="F45" s="97"/>
    </row>
    <row r="46" spans="1:6" x14ac:dyDescent="0.3">
      <c r="A46" s="77">
        <v>42</v>
      </c>
      <c r="B46" s="80" t="s">
        <v>434</v>
      </c>
      <c r="C46" s="352">
        <v>30</v>
      </c>
      <c r="D46" s="352">
        <v>17</v>
      </c>
      <c r="F46" s="97"/>
    </row>
    <row r="47" spans="1:6" ht="19.2" customHeight="1" x14ac:dyDescent="0.3">
      <c r="A47" s="77">
        <v>43</v>
      </c>
      <c r="B47" s="354" t="s">
        <v>455</v>
      </c>
      <c r="C47" s="352">
        <v>27</v>
      </c>
      <c r="D47" s="352">
        <v>4</v>
      </c>
      <c r="F47" s="97"/>
    </row>
    <row r="48" spans="1:6" x14ac:dyDescent="0.3">
      <c r="A48" s="77">
        <v>44</v>
      </c>
      <c r="B48" s="354" t="s">
        <v>456</v>
      </c>
      <c r="C48" s="352">
        <v>26</v>
      </c>
      <c r="D48" s="352">
        <v>9</v>
      </c>
      <c r="F48" s="97"/>
    </row>
    <row r="49" spans="1:6" x14ac:dyDescent="0.3">
      <c r="A49" s="77">
        <v>45</v>
      </c>
      <c r="B49" s="354" t="s">
        <v>40</v>
      </c>
      <c r="C49" s="352">
        <v>20</v>
      </c>
      <c r="D49" s="352">
        <v>8</v>
      </c>
      <c r="F49" s="97"/>
    </row>
    <row r="50" spans="1:6" x14ac:dyDescent="0.3">
      <c r="A50" s="77">
        <v>46</v>
      </c>
      <c r="B50" s="354" t="s">
        <v>442</v>
      </c>
      <c r="C50" s="352">
        <v>20</v>
      </c>
      <c r="D50" s="352">
        <v>3</v>
      </c>
      <c r="F50" s="97"/>
    </row>
    <row r="51" spans="1:6" x14ac:dyDescent="0.3">
      <c r="A51" s="77">
        <v>47</v>
      </c>
      <c r="B51" s="354" t="s">
        <v>410</v>
      </c>
      <c r="C51" s="352">
        <v>19</v>
      </c>
      <c r="D51" s="352">
        <v>6</v>
      </c>
      <c r="F51" s="97"/>
    </row>
    <row r="52" spans="1:6" ht="31.2" x14ac:dyDescent="0.3">
      <c r="A52" s="77">
        <v>48</v>
      </c>
      <c r="B52" s="354" t="s">
        <v>443</v>
      </c>
      <c r="C52" s="352">
        <v>19</v>
      </c>
      <c r="D52" s="352">
        <v>7</v>
      </c>
      <c r="F52" s="97"/>
    </row>
    <row r="53" spans="1:6" x14ac:dyDescent="0.3">
      <c r="A53" s="77">
        <v>49</v>
      </c>
      <c r="B53" s="354" t="s">
        <v>56</v>
      </c>
      <c r="C53" s="352">
        <v>18</v>
      </c>
      <c r="D53" s="352">
        <v>8</v>
      </c>
      <c r="F53" s="97"/>
    </row>
    <row r="54" spans="1:6" x14ac:dyDescent="0.3">
      <c r="A54" s="77">
        <v>50</v>
      </c>
      <c r="B54" s="353" t="s">
        <v>457</v>
      </c>
      <c r="C54" s="352">
        <v>18</v>
      </c>
      <c r="D54" s="352">
        <v>5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F20" sqref="F20"/>
    </sheetView>
  </sheetViews>
  <sheetFormatPr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6" width="15" style="19" customWidth="1"/>
    <col min="7" max="7" width="15.5546875" style="19" customWidth="1"/>
    <col min="8" max="16384" width="8.88671875" style="19"/>
  </cols>
  <sheetData>
    <row r="1" spans="1:16" s="2" customFormat="1" ht="22.5" customHeight="1" x14ac:dyDescent="0.4">
      <c r="A1" s="291" t="s">
        <v>70</v>
      </c>
      <c r="B1" s="291"/>
      <c r="C1" s="291"/>
      <c r="D1" s="291"/>
      <c r="E1" s="291"/>
      <c r="F1" s="291"/>
      <c r="G1" s="291"/>
    </row>
    <row r="2" spans="1:16" s="2" customFormat="1" ht="19.5" customHeight="1" x14ac:dyDescent="0.4">
      <c r="A2" s="290" t="s">
        <v>23</v>
      </c>
      <c r="B2" s="290"/>
      <c r="C2" s="290"/>
      <c r="D2" s="290"/>
      <c r="E2" s="290"/>
      <c r="F2" s="290"/>
      <c r="G2" s="290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2</v>
      </c>
    </row>
    <row r="4" spans="1:16" s="5" customFormat="1" ht="60.75" customHeight="1" x14ac:dyDescent="0.2">
      <c r="A4" s="102"/>
      <c r="B4" s="105" t="s">
        <v>367</v>
      </c>
      <c r="C4" s="105" t="s">
        <v>377</v>
      </c>
      <c r="D4" s="177" t="s">
        <v>36</v>
      </c>
      <c r="E4" s="178" t="s">
        <v>366</v>
      </c>
      <c r="F4" s="178" t="s">
        <v>370</v>
      </c>
      <c r="G4" s="177" t="s">
        <v>36</v>
      </c>
    </row>
    <row r="5" spans="1:16" s="5" customFormat="1" ht="28.5" customHeight="1" x14ac:dyDescent="0.2">
      <c r="A5" s="41" t="s">
        <v>37</v>
      </c>
      <c r="B5" s="111">
        <v>31783</v>
      </c>
      <c r="C5" s="111">
        <v>31997</v>
      </c>
      <c r="D5" s="110">
        <f>ROUND(C5/B5*100,1)</f>
        <v>100.7</v>
      </c>
      <c r="E5" s="111">
        <v>17128</v>
      </c>
      <c r="F5" s="111">
        <v>11929</v>
      </c>
      <c r="G5" s="110">
        <f>ROUND(F5/E5*100,1)</f>
        <v>69.599999999999994</v>
      </c>
      <c r="I5" s="56"/>
    </row>
    <row r="6" spans="1:16" s="5" customFormat="1" ht="18" x14ac:dyDescent="0.2">
      <c r="A6" s="125" t="s">
        <v>24</v>
      </c>
      <c r="B6" s="126"/>
      <c r="C6" s="126"/>
      <c r="D6" s="120"/>
      <c r="E6" s="127"/>
      <c r="F6" s="126"/>
      <c r="G6" s="120"/>
      <c r="I6" s="56"/>
    </row>
    <row r="7" spans="1:16" s="30" customFormat="1" ht="45.75" customHeight="1" x14ac:dyDescent="0.2">
      <c r="A7" s="121" t="s">
        <v>25</v>
      </c>
      <c r="B7" s="122">
        <v>3880</v>
      </c>
      <c r="C7" s="123">
        <v>4041</v>
      </c>
      <c r="D7" s="112">
        <f t="shared" ref="D7:D15" si="0">ROUND(C7/B7*100,1)</f>
        <v>104.1</v>
      </c>
      <c r="E7" s="124">
        <v>2105</v>
      </c>
      <c r="F7" s="123">
        <v>1700</v>
      </c>
      <c r="G7" s="112">
        <f t="shared" ref="G7:G15" si="1">ROUND(F7/E7*100,1)</f>
        <v>80.8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26</v>
      </c>
      <c r="B8" s="37">
        <v>2508</v>
      </c>
      <c r="C8" s="38">
        <v>2926</v>
      </c>
      <c r="D8" s="110">
        <f t="shared" si="0"/>
        <v>116.7</v>
      </c>
      <c r="E8" s="119">
        <v>1402</v>
      </c>
      <c r="F8" s="38">
        <v>1266</v>
      </c>
      <c r="G8" s="110">
        <f t="shared" si="1"/>
        <v>90.3</v>
      </c>
      <c r="H8" s="58"/>
      <c r="I8" s="56"/>
    </row>
    <row r="9" spans="1:16" ht="33" customHeight="1" x14ac:dyDescent="0.25">
      <c r="A9" s="57" t="s">
        <v>27</v>
      </c>
      <c r="B9" s="37">
        <v>3395</v>
      </c>
      <c r="C9" s="38">
        <v>3562</v>
      </c>
      <c r="D9" s="110">
        <f t="shared" si="0"/>
        <v>104.9</v>
      </c>
      <c r="E9" s="119">
        <v>1888</v>
      </c>
      <c r="F9" s="38">
        <v>1367</v>
      </c>
      <c r="G9" s="110">
        <f t="shared" si="1"/>
        <v>72.400000000000006</v>
      </c>
      <c r="H9" s="58"/>
      <c r="I9" s="56"/>
    </row>
    <row r="10" spans="1:16" ht="28.5" customHeight="1" x14ac:dyDescent="0.25">
      <c r="A10" s="57" t="s">
        <v>28</v>
      </c>
      <c r="B10" s="37">
        <v>1654</v>
      </c>
      <c r="C10" s="38">
        <v>1696</v>
      </c>
      <c r="D10" s="110">
        <f t="shared" si="0"/>
        <v>102.5</v>
      </c>
      <c r="E10" s="119">
        <v>846</v>
      </c>
      <c r="F10" s="38">
        <v>598</v>
      </c>
      <c r="G10" s="110">
        <f t="shared" si="1"/>
        <v>70.7</v>
      </c>
      <c r="H10" s="58"/>
      <c r="I10" s="56"/>
    </row>
    <row r="11" spans="1:16" s="22" customFormat="1" ht="31.5" customHeight="1" x14ac:dyDescent="0.2">
      <c r="A11" s="57" t="s">
        <v>29</v>
      </c>
      <c r="B11" s="37">
        <v>6360</v>
      </c>
      <c r="C11" s="38">
        <v>6445</v>
      </c>
      <c r="D11" s="110">
        <f t="shared" si="0"/>
        <v>101.3</v>
      </c>
      <c r="E11" s="119">
        <v>3540</v>
      </c>
      <c r="F11" s="38">
        <v>2089</v>
      </c>
      <c r="G11" s="110">
        <f t="shared" si="1"/>
        <v>59</v>
      </c>
      <c r="H11" s="58"/>
      <c r="I11" s="56"/>
    </row>
    <row r="12" spans="1:16" ht="51.75" customHeight="1" x14ac:dyDescent="0.25">
      <c r="A12" s="57" t="s">
        <v>30</v>
      </c>
      <c r="B12" s="37">
        <v>822</v>
      </c>
      <c r="C12" s="38">
        <v>721</v>
      </c>
      <c r="D12" s="110">
        <f t="shared" si="0"/>
        <v>87.7</v>
      </c>
      <c r="E12" s="119">
        <v>327</v>
      </c>
      <c r="F12" s="38">
        <v>174</v>
      </c>
      <c r="G12" s="110">
        <f t="shared" si="1"/>
        <v>53.2</v>
      </c>
      <c r="H12" s="58"/>
      <c r="I12" s="56"/>
    </row>
    <row r="13" spans="1:16" ht="30.75" customHeight="1" x14ac:dyDescent="0.25">
      <c r="A13" s="57" t="s">
        <v>31</v>
      </c>
      <c r="B13" s="37">
        <v>3241</v>
      </c>
      <c r="C13" s="38">
        <v>2934</v>
      </c>
      <c r="D13" s="110">
        <f t="shared" si="0"/>
        <v>90.5</v>
      </c>
      <c r="E13" s="119">
        <v>1609</v>
      </c>
      <c r="F13" s="38">
        <v>844</v>
      </c>
      <c r="G13" s="110">
        <f t="shared" si="1"/>
        <v>52.5</v>
      </c>
      <c r="H13" s="58"/>
      <c r="I13" s="56"/>
    </row>
    <row r="14" spans="1:16" ht="66.75" customHeight="1" x14ac:dyDescent="0.25">
      <c r="A14" s="57" t="s">
        <v>32</v>
      </c>
      <c r="B14" s="37">
        <v>5090</v>
      </c>
      <c r="C14" s="38">
        <v>4911</v>
      </c>
      <c r="D14" s="110">
        <f t="shared" si="0"/>
        <v>96.5</v>
      </c>
      <c r="E14" s="119">
        <v>2798</v>
      </c>
      <c r="F14" s="38">
        <v>2097</v>
      </c>
      <c r="G14" s="110">
        <f t="shared" si="1"/>
        <v>74.900000000000006</v>
      </c>
      <c r="H14" s="58"/>
      <c r="I14" s="56"/>
    </row>
    <row r="15" spans="1:16" ht="30" customHeight="1" x14ac:dyDescent="0.25">
      <c r="A15" s="57" t="s">
        <v>33</v>
      </c>
      <c r="B15" s="37">
        <v>4833</v>
      </c>
      <c r="C15" s="38">
        <v>4761</v>
      </c>
      <c r="D15" s="110">
        <f t="shared" si="0"/>
        <v>98.5</v>
      </c>
      <c r="E15" s="119">
        <v>2613</v>
      </c>
      <c r="F15" s="38">
        <v>1794</v>
      </c>
      <c r="G15" s="110">
        <f t="shared" si="1"/>
        <v>68.7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view="pageBreakPreview" zoomScale="80" zoomScaleNormal="75" zoomScaleSheetLayoutView="80" workbookViewId="0">
      <selection activeCell="O8" sqref="O8"/>
    </sheetView>
  </sheetViews>
  <sheetFormatPr defaultColWidth="8.88671875" defaultRowHeight="13.2" x14ac:dyDescent="0.25"/>
  <cols>
    <col min="1" max="1" width="51.5546875" style="19" customWidth="1"/>
    <col min="2" max="2" width="11.88671875" style="107" customWidth="1"/>
    <col min="3" max="3" width="13" style="107" customWidth="1"/>
    <col min="4" max="4" width="12" style="107" customWidth="1"/>
    <col min="5" max="5" width="13.109375" style="107" customWidth="1"/>
    <col min="6" max="6" width="12.109375" style="107" customWidth="1"/>
    <col min="7" max="7" width="13.44140625" style="107" customWidth="1"/>
    <col min="8" max="8" width="12.6640625" style="107" customWidth="1"/>
    <col min="9" max="9" width="13.88671875" style="107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3" s="2" customFormat="1" ht="22.5" customHeight="1" x14ac:dyDescent="0.4">
      <c r="A1" s="291" t="s">
        <v>190</v>
      </c>
      <c r="B1" s="291"/>
      <c r="C1" s="291"/>
      <c r="D1" s="291"/>
      <c r="E1" s="291"/>
      <c r="F1" s="291"/>
      <c r="G1" s="291"/>
      <c r="H1" s="291"/>
      <c r="I1" s="291"/>
    </row>
    <row r="2" spans="1:13" s="2" customFormat="1" ht="19.5" customHeight="1" x14ac:dyDescent="0.4">
      <c r="A2" s="290" t="s">
        <v>23</v>
      </c>
      <c r="B2" s="290"/>
      <c r="C2" s="290"/>
      <c r="D2" s="290"/>
      <c r="E2" s="290"/>
      <c r="F2" s="290"/>
      <c r="G2" s="290"/>
      <c r="H2" s="290"/>
      <c r="I2" s="290"/>
    </row>
    <row r="3" spans="1:13" s="5" customFormat="1" ht="15.7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162</v>
      </c>
    </row>
    <row r="4" spans="1:13" s="362" customFormat="1" ht="36" customHeight="1" x14ac:dyDescent="0.2">
      <c r="A4" s="355"/>
      <c r="B4" s="356" t="s">
        <v>408</v>
      </c>
      <c r="C4" s="357"/>
      <c r="D4" s="357"/>
      <c r="E4" s="358"/>
      <c r="F4" s="359" t="s">
        <v>376</v>
      </c>
      <c r="G4" s="360"/>
      <c r="H4" s="360"/>
      <c r="I4" s="361"/>
    </row>
    <row r="5" spans="1:13" s="5" customFormat="1" ht="69.75" customHeight="1" x14ac:dyDescent="0.2">
      <c r="A5" s="355"/>
      <c r="B5" s="147" t="s">
        <v>191</v>
      </c>
      <c r="C5" s="147" t="s">
        <v>192</v>
      </c>
      <c r="D5" s="147" t="s">
        <v>193</v>
      </c>
      <c r="E5" s="147" t="s">
        <v>192</v>
      </c>
      <c r="F5" s="147" t="s">
        <v>191</v>
      </c>
      <c r="G5" s="147" t="s">
        <v>192</v>
      </c>
      <c r="H5" s="147" t="s">
        <v>193</v>
      </c>
      <c r="I5" s="147" t="s">
        <v>192</v>
      </c>
    </row>
    <row r="6" spans="1:13" s="5" customFormat="1" ht="39" customHeight="1" x14ac:dyDescent="0.2">
      <c r="A6" s="363" t="s">
        <v>37</v>
      </c>
      <c r="B6" s="333">
        <v>19087</v>
      </c>
      <c r="C6" s="334">
        <v>59.652467418820507</v>
      </c>
      <c r="D6" s="333">
        <v>12910</v>
      </c>
      <c r="E6" s="335">
        <v>40.347532581179479</v>
      </c>
      <c r="F6" s="333">
        <v>7263</v>
      </c>
      <c r="G6" s="335">
        <v>60.885237656132112</v>
      </c>
      <c r="H6" s="333">
        <v>4666</v>
      </c>
      <c r="I6" s="335">
        <v>39.114762343867881</v>
      </c>
      <c r="K6" s="5">
        <v>540903</v>
      </c>
      <c r="L6" s="5">
        <v>488038</v>
      </c>
    </row>
    <row r="7" spans="1:13" s="5" customFormat="1" ht="18.75" customHeight="1" x14ac:dyDescent="0.2">
      <c r="A7" s="125" t="s">
        <v>458</v>
      </c>
      <c r="B7" s="364"/>
      <c r="C7" s="365"/>
      <c r="D7" s="364"/>
      <c r="E7" s="366"/>
      <c r="F7" s="364"/>
      <c r="G7" s="365"/>
      <c r="H7" s="364"/>
      <c r="I7" s="157"/>
    </row>
    <row r="8" spans="1:13" s="30" customFormat="1" ht="45.75" customHeight="1" x14ac:dyDescent="0.2">
      <c r="A8" s="121" t="s">
        <v>25</v>
      </c>
      <c r="B8" s="340">
        <v>2158</v>
      </c>
      <c r="C8" s="341">
        <v>53.402623113090826</v>
      </c>
      <c r="D8" s="340">
        <v>1883</v>
      </c>
      <c r="E8" s="341">
        <v>46.597376886909181</v>
      </c>
      <c r="F8" s="367">
        <v>939</v>
      </c>
      <c r="G8" s="341">
        <v>55.235294117647058</v>
      </c>
      <c r="H8" s="340">
        <v>761</v>
      </c>
      <c r="I8" s="341">
        <v>44.764705882352942</v>
      </c>
      <c r="J8" s="58"/>
      <c r="K8" s="5">
        <v>76403</v>
      </c>
      <c r="L8" s="5">
        <v>67888</v>
      </c>
      <c r="M8" s="58"/>
    </row>
    <row r="9" spans="1:13" s="30" customFormat="1" ht="30" customHeight="1" x14ac:dyDescent="0.3">
      <c r="A9" s="57" t="s">
        <v>26</v>
      </c>
      <c r="B9" s="345">
        <v>2089</v>
      </c>
      <c r="C9" s="344">
        <v>71.394395078605598</v>
      </c>
      <c r="D9" s="345">
        <v>837</v>
      </c>
      <c r="E9" s="341">
        <v>28.605604921394395</v>
      </c>
      <c r="F9" s="368">
        <v>957</v>
      </c>
      <c r="G9" s="344">
        <v>75.592417061611371</v>
      </c>
      <c r="H9" s="345">
        <v>309</v>
      </c>
      <c r="I9" s="344">
        <v>24.407582938388625</v>
      </c>
      <c r="K9" s="58">
        <v>49463</v>
      </c>
      <c r="L9" s="58">
        <v>43537</v>
      </c>
    </row>
    <row r="10" spans="1:13" ht="33" customHeight="1" x14ac:dyDescent="0.25">
      <c r="A10" s="57" t="s">
        <v>27</v>
      </c>
      <c r="B10" s="342">
        <v>2726</v>
      </c>
      <c r="C10" s="343">
        <v>76.530039303761939</v>
      </c>
      <c r="D10" s="345">
        <v>836</v>
      </c>
      <c r="E10" s="341">
        <v>23.469960696238068</v>
      </c>
      <c r="F10" s="342">
        <v>1079</v>
      </c>
      <c r="G10" s="343">
        <v>78.931967812728601</v>
      </c>
      <c r="H10" s="345">
        <v>288</v>
      </c>
      <c r="I10" s="343">
        <v>21.068032187271399</v>
      </c>
      <c r="K10" s="30">
        <v>56985</v>
      </c>
      <c r="L10" s="30">
        <v>50429</v>
      </c>
    </row>
    <row r="11" spans="1:13" ht="28.5" customHeight="1" x14ac:dyDescent="0.25">
      <c r="A11" s="57" t="s">
        <v>28</v>
      </c>
      <c r="B11" s="342">
        <v>1498</v>
      </c>
      <c r="C11" s="343">
        <v>88.325471698113205</v>
      </c>
      <c r="D11" s="345">
        <v>198</v>
      </c>
      <c r="E11" s="341">
        <v>11.674528301886792</v>
      </c>
      <c r="F11" s="342">
        <v>527</v>
      </c>
      <c r="G11" s="343">
        <v>88.127090301003335</v>
      </c>
      <c r="H11" s="345">
        <v>71</v>
      </c>
      <c r="I11" s="343">
        <v>11.872909698996654</v>
      </c>
      <c r="K11" s="19">
        <v>31129</v>
      </c>
      <c r="L11" s="19">
        <v>27810</v>
      </c>
    </row>
    <row r="12" spans="1:13" s="22" customFormat="1" ht="31.5" customHeight="1" x14ac:dyDescent="0.25">
      <c r="A12" s="57" t="s">
        <v>29</v>
      </c>
      <c r="B12" s="342">
        <v>5415</v>
      </c>
      <c r="C12" s="343">
        <v>84.018619084561678</v>
      </c>
      <c r="D12" s="345">
        <v>1030</v>
      </c>
      <c r="E12" s="341">
        <v>15.981380915438324</v>
      </c>
      <c r="F12" s="342">
        <v>1775</v>
      </c>
      <c r="G12" s="343">
        <v>84.968884633796065</v>
      </c>
      <c r="H12" s="345">
        <v>314</v>
      </c>
      <c r="I12" s="343">
        <v>15.031115366203926</v>
      </c>
      <c r="K12" s="19">
        <v>91835</v>
      </c>
      <c r="L12" s="19">
        <v>81618</v>
      </c>
    </row>
    <row r="13" spans="1:13" ht="51.75" customHeight="1" x14ac:dyDescent="0.25">
      <c r="A13" s="57" t="s">
        <v>30</v>
      </c>
      <c r="B13" s="342">
        <v>438</v>
      </c>
      <c r="C13" s="343">
        <v>60.74895977808599</v>
      </c>
      <c r="D13" s="345">
        <v>283</v>
      </c>
      <c r="E13" s="341">
        <v>39.25104022191401</v>
      </c>
      <c r="F13" s="342">
        <v>105</v>
      </c>
      <c r="G13" s="343">
        <v>60.344827586206897</v>
      </c>
      <c r="H13" s="345">
        <v>69</v>
      </c>
      <c r="I13" s="343">
        <v>39.655172413793103</v>
      </c>
      <c r="K13" s="22">
        <v>20531</v>
      </c>
      <c r="L13" s="22">
        <v>19360</v>
      </c>
    </row>
    <row r="14" spans="1:13" ht="30.75" customHeight="1" x14ac:dyDescent="0.25">
      <c r="A14" s="57" t="s">
        <v>31</v>
      </c>
      <c r="B14" s="342">
        <v>1063</v>
      </c>
      <c r="C14" s="343">
        <v>36.230402181322425</v>
      </c>
      <c r="D14" s="345">
        <v>1871</v>
      </c>
      <c r="E14" s="341">
        <v>63.769597818677575</v>
      </c>
      <c r="F14" s="342">
        <v>330</v>
      </c>
      <c r="G14" s="343">
        <v>39.099526066350712</v>
      </c>
      <c r="H14" s="345">
        <v>514</v>
      </c>
      <c r="I14" s="343">
        <v>60.900473933649295</v>
      </c>
      <c r="K14" s="19">
        <v>50041</v>
      </c>
      <c r="L14" s="19">
        <v>44940</v>
      </c>
    </row>
    <row r="15" spans="1:13" ht="66.75" customHeight="1" x14ac:dyDescent="0.25">
      <c r="A15" s="57" t="s">
        <v>32</v>
      </c>
      <c r="B15" s="342">
        <v>947</v>
      </c>
      <c r="C15" s="343">
        <v>19.283241702300959</v>
      </c>
      <c r="D15" s="345">
        <v>3964</v>
      </c>
      <c r="E15" s="341">
        <v>80.716758297699045</v>
      </c>
      <c r="F15" s="342">
        <v>461</v>
      </c>
      <c r="G15" s="343">
        <v>21.983786361468766</v>
      </c>
      <c r="H15" s="345">
        <v>1636</v>
      </c>
      <c r="I15" s="343">
        <v>78.016213638531241</v>
      </c>
      <c r="K15" s="19">
        <v>98596</v>
      </c>
      <c r="L15" s="19">
        <v>92241</v>
      </c>
    </row>
    <row r="16" spans="1:13" ht="30" customHeight="1" x14ac:dyDescent="0.25">
      <c r="A16" s="57" t="s">
        <v>33</v>
      </c>
      <c r="B16" s="342">
        <v>2753</v>
      </c>
      <c r="C16" s="343">
        <v>57.8</v>
      </c>
      <c r="D16" s="345">
        <v>2008</v>
      </c>
      <c r="E16" s="341">
        <v>42.176013442554087</v>
      </c>
      <c r="F16" s="342">
        <v>1090</v>
      </c>
      <c r="G16" s="343">
        <v>60.758082497212925</v>
      </c>
      <c r="H16" s="345">
        <v>704</v>
      </c>
      <c r="I16" s="343">
        <v>39.241917502787068</v>
      </c>
      <c r="K16" s="19">
        <v>65920</v>
      </c>
      <c r="L16" s="19">
        <v>60215</v>
      </c>
    </row>
    <row r="17" spans="2:9" x14ac:dyDescent="0.25">
      <c r="B17" s="369"/>
      <c r="C17" s="369"/>
      <c r="D17" s="369"/>
      <c r="E17" s="369"/>
      <c r="F17" s="369"/>
      <c r="G17" s="369"/>
      <c r="H17" s="369"/>
      <c r="I17" s="369"/>
    </row>
    <row r="18" spans="2:9" x14ac:dyDescent="0.25">
      <c r="B18" s="106"/>
      <c r="C18" s="106"/>
      <c r="D18" s="169"/>
      <c r="E18" s="169"/>
      <c r="F18" s="106"/>
      <c r="G18" s="106"/>
      <c r="H18" s="106"/>
      <c r="I18" s="106"/>
    </row>
    <row r="19" spans="2:9" x14ac:dyDescent="0.25">
      <c r="B19" s="106"/>
      <c r="C19" s="106"/>
      <c r="D19" s="106"/>
      <c r="E19" s="106"/>
      <c r="F19" s="106"/>
      <c r="G19" s="106"/>
      <c r="H19" s="106"/>
      <c r="I19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J8" sqref="J8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2.88671875" style="75" customWidth="1"/>
    <col min="4" max="4" width="10.109375" style="75" customWidth="1"/>
    <col min="5" max="5" width="12.44140625" style="86" customWidth="1"/>
    <col min="6" max="6" width="12.88671875" style="75" customWidth="1"/>
    <col min="7" max="7" width="10.109375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300" t="s">
        <v>170</v>
      </c>
      <c r="C1" s="300"/>
      <c r="D1" s="300"/>
      <c r="E1" s="300"/>
      <c r="F1" s="300"/>
      <c r="G1" s="300"/>
      <c r="H1" s="300"/>
    </row>
    <row r="2" spans="1:8" ht="20.25" customHeight="1" x14ac:dyDescent="0.3">
      <c r="B2" s="300" t="s">
        <v>79</v>
      </c>
      <c r="C2" s="300"/>
      <c r="D2" s="300"/>
      <c r="E2" s="300"/>
      <c r="F2" s="300"/>
      <c r="G2" s="300"/>
      <c r="H2" s="300"/>
    </row>
    <row r="4" spans="1:8" s="76" customFormat="1" ht="35.4" customHeight="1" x14ac:dyDescent="0.3">
      <c r="A4" s="293"/>
      <c r="B4" s="296" t="s">
        <v>80</v>
      </c>
      <c r="C4" s="297" t="s">
        <v>373</v>
      </c>
      <c r="D4" s="297"/>
      <c r="E4" s="297"/>
      <c r="F4" s="298" t="s">
        <v>374</v>
      </c>
      <c r="G4" s="298"/>
      <c r="H4" s="298"/>
    </row>
    <row r="5" spans="1:8" ht="15.6" customHeight="1" x14ac:dyDescent="0.3">
      <c r="A5" s="294"/>
      <c r="B5" s="296"/>
      <c r="C5" s="299" t="s">
        <v>81</v>
      </c>
      <c r="D5" s="299" t="s">
        <v>83</v>
      </c>
      <c r="E5" s="319" t="s">
        <v>82</v>
      </c>
      <c r="F5" s="299" t="s">
        <v>81</v>
      </c>
      <c r="G5" s="299" t="s">
        <v>83</v>
      </c>
      <c r="H5" s="299" t="s">
        <v>82</v>
      </c>
    </row>
    <row r="6" spans="1:8" ht="51.6" customHeight="1" x14ac:dyDescent="0.3">
      <c r="A6" s="295"/>
      <c r="B6" s="296"/>
      <c r="C6" s="299"/>
      <c r="D6" s="299"/>
      <c r="E6" s="319"/>
      <c r="F6" s="299"/>
      <c r="G6" s="299"/>
      <c r="H6" s="299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x14ac:dyDescent="0.3">
      <c r="A8" s="77">
        <v>1</v>
      </c>
      <c r="B8" s="78" t="s">
        <v>87</v>
      </c>
      <c r="C8" s="101">
        <v>1606</v>
      </c>
      <c r="D8" s="101">
        <v>1167</v>
      </c>
      <c r="E8" s="114">
        <f>D8-C8</f>
        <v>-439</v>
      </c>
      <c r="F8" s="101">
        <v>488</v>
      </c>
      <c r="G8" s="101">
        <v>95</v>
      </c>
      <c r="H8" s="114">
        <f>G8-F8</f>
        <v>-393</v>
      </c>
    </row>
    <row r="9" spans="1:8" x14ac:dyDescent="0.3">
      <c r="A9" s="77">
        <v>2</v>
      </c>
      <c r="B9" s="78" t="s">
        <v>88</v>
      </c>
      <c r="C9" s="101">
        <v>1469</v>
      </c>
      <c r="D9" s="101">
        <v>1123</v>
      </c>
      <c r="E9" s="114">
        <f t="shared" ref="E9:E57" si="0">D9-C9</f>
        <v>-346</v>
      </c>
      <c r="F9" s="101">
        <v>478</v>
      </c>
      <c r="G9" s="101">
        <v>111</v>
      </c>
      <c r="H9" s="114">
        <f t="shared" ref="H9:H57" si="1">G9-F9</f>
        <v>-367</v>
      </c>
    </row>
    <row r="10" spans="1:8" x14ac:dyDescent="0.3">
      <c r="A10" s="77">
        <v>3</v>
      </c>
      <c r="B10" s="78" t="s">
        <v>92</v>
      </c>
      <c r="C10" s="101">
        <v>1086</v>
      </c>
      <c r="D10" s="101">
        <v>57</v>
      </c>
      <c r="E10" s="114">
        <f t="shared" si="0"/>
        <v>-1029</v>
      </c>
      <c r="F10" s="101">
        <v>919</v>
      </c>
      <c r="G10" s="101">
        <v>6</v>
      </c>
      <c r="H10" s="114">
        <f t="shared" si="1"/>
        <v>-913</v>
      </c>
    </row>
    <row r="11" spans="1:8" s="79" customFormat="1" x14ac:dyDescent="0.3">
      <c r="A11" s="77">
        <v>4</v>
      </c>
      <c r="B11" s="78" t="s">
        <v>86</v>
      </c>
      <c r="C11" s="101">
        <v>1000</v>
      </c>
      <c r="D11" s="101">
        <v>1349</v>
      </c>
      <c r="E11" s="114">
        <f t="shared" si="0"/>
        <v>349</v>
      </c>
      <c r="F11" s="101">
        <v>249</v>
      </c>
      <c r="G11" s="101">
        <v>138</v>
      </c>
      <c r="H11" s="114">
        <f t="shared" si="1"/>
        <v>-111</v>
      </c>
    </row>
    <row r="12" spans="1:8" s="79" customFormat="1" x14ac:dyDescent="0.3">
      <c r="A12" s="77">
        <v>5</v>
      </c>
      <c r="B12" s="78" t="s">
        <v>90</v>
      </c>
      <c r="C12" s="101">
        <v>895</v>
      </c>
      <c r="D12" s="101">
        <v>801</v>
      </c>
      <c r="E12" s="114">
        <f t="shared" si="0"/>
        <v>-94</v>
      </c>
      <c r="F12" s="101">
        <v>299</v>
      </c>
      <c r="G12" s="101">
        <v>170</v>
      </c>
      <c r="H12" s="114">
        <f t="shared" si="1"/>
        <v>-129</v>
      </c>
    </row>
    <row r="13" spans="1:8" s="79" customFormat="1" x14ac:dyDescent="0.3">
      <c r="A13" s="77">
        <v>6</v>
      </c>
      <c r="B13" s="78" t="s">
        <v>94</v>
      </c>
      <c r="C13" s="101">
        <v>841</v>
      </c>
      <c r="D13" s="101">
        <v>378</v>
      </c>
      <c r="E13" s="114">
        <f t="shared" si="0"/>
        <v>-463</v>
      </c>
      <c r="F13" s="101">
        <v>239</v>
      </c>
      <c r="G13" s="101">
        <v>15</v>
      </c>
      <c r="H13" s="114">
        <f t="shared" si="1"/>
        <v>-224</v>
      </c>
    </row>
    <row r="14" spans="1:8" s="79" customFormat="1" ht="24" customHeight="1" x14ac:dyDescent="0.3">
      <c r="A14" s="77">
        <v>7</v>
      </c>
      <c r="B14" s="78" t="s">
        <v>201</v>
      </c>
      <c r="C14" s="101">
        <v>756</v>
      </c>
      <c r="D14" s="101">
        <v>601</v>
      </c>
      <c r="E14" s="114">
        <f t="shared" si="0"/>
        <v>-155</v>
      </c>
      <c r="F14" s="101">
        <v>224</v>
      </c>
      <c r="G14" s="101">
        <v>43</v>
      </c>
      <c r="H14" s="114">
        <f t="shared" si="1"/>
        <v>-181</v>
      </c>
    </row>
    <row r="15" spans="1:8" s="79" customFormat="1" ht="21.75" customHeight="1" x14ac:dyDescent="0.3">
      <c r="A15" s="77">
        <v>8</v>
      </c>
      <c r="B15" s="78" t="s">
        <v>91</v>
      </c>
      <c r="C15" s="101">
        <v>686</v>
      </c>
      <c r="D15" s="101">
        <v>341</v>
      </c>
      <c r="E15" s="114">
        <f t="shared" si="0"/>
        <v>-345</v>
      </c>
      <c r="F15" s="101">
        <v>296</v>
      </c>
      <c r="G15" s="101">
        <v>27</v>
      </c>
      <c r="H15" s="114">
        <f t="shared" si="1"/>
        <v>-269</v>
      </c>
    </row>
    <row r="16" spans="1:8" s="79" customFormat="1" x14ac:dyDescent="0.3">
      <c r="A16" s="77">
        <v>9</v>
      </c>
      <c r="B16" s="78" t="s">
        <v>93</v>
      </c>
      <c r="C16" s="101">
        <v>678</v>
      </c>
      <c r="D16" s="101">
        <v>536</v>
      </c>
      <c r="E16" s="114">
        <f t="shared" si="0"/>
        <v>-142</v>
      </c>
      <c r="F16" s="101">
        <v>258</v>
      </c>
      <c r="G16" s="101">
        <v>52</v>
      </c>
      <c r="H16" s="114">
        <f t="shared" si="1"/>
        <v>-206</v>
      </c>
    </row>
    <row r="17" spans="1:8" s="79" customFormat="1" ht="31.2" x14ac:dyDescent="0.3">
      <c r="A17" s="77">
        <v>10</v>
      </c>
      <c r="B17" s="78" t="s">
        <v>212</v>
      </c>
      <c r="C17" s="101">
        <v>448</v>
      </c>
      <c r="D17" s="101">
        <v>296</v>
      </c>
      <c r="E17" s="114">
        <f t="shared" si="0"/>
        <v>-152</v>
      </c>
      <c r="F17" s="101">
        <v>243</v>
      </c>
      <c r="G17" s="101">
        <v>5</v>
      </c>
      <c r="H17" s="114">
        <f t="shared" si="1"/>
        <v>-238</v>
      </c>
    </row>
    <row r="18" spans="1:8" s="79" customFormat="1" ht="30" customHeight="1" x14ac:dyDescent="0.3">
      <c r="A18" s="77">
        <v>11</v>
      </c>
      <c r="B18" s="78" t="s">
        <v>95</v>
      </c>
      <c r="C18" s="101">
        <v>445</v>
      </c>
      <c r="D18" s="101">
        <v>258</v>
      </c>
      <c r="E18" s="114">
        <f t="shared" si="0"/>
        <v>-187</v>
      </c>
      <c r="F18" s="101">
        <v>141</v>
      </c>
      <c r="G18" s="101">
        <v>26</v>
      </c>
      <c r="H18" s="114">
        <f t="shared" si="1"/>
        <v>-115</v>
      </c>
    </row>
    <row r="19" spans="1:8" s="79" customFormat="1" x14ac:dyDescent="0.3">
      <c r="A19" s="77">
        <v>12</v>
      </c>
      <c r="B19" s="78" t="s">
        <v>100</v>
      </c>
      <c r="C19" s="101">
        <v>424</v>
      </c>
      <c r="D19" s="101">
        <v>292</v>
      </c>
      <c r="E19" s="114">
        <f t="shared" si="0"/>
        <v>-132</v>
      </c>
      <c r="F19" s="101">
        <v>198</v>
      </c>
      <c r="G19" s="101">
        <v>18</v>
      </c>
      <c r="H19" s="114">
        <f t="shared" si="1"/>
        <v>-180</v>
      </c>
    </row>
    <row r="20" spans="1:8" s="79" customFormat="1" ht="22.5" customHeight="1" x14ac:dyDescent="0.3">
      <c r="A20" s="77">
        <v>13</v>
      </c>
      <c r="B20" s="78" t="s">
        <v>203</v>
      </c>
      <c r="C20" s="101">
        <v>408</v>
      </c>
      <c r="D20" s="101">
        <v>0</v>
      </c>
      <c r="E20" s="114">
        <f t="shared" si="0"/>
        <v>-408</v>
      </c>
      <c r="F20" s="101">
        <v>152</v>
      </c>
      <c r="G20" s="101">
        <v>0</v>
      </c>
      <c r="H20" s="114">
        <f t="shared" si="1"/>
        <v>-152</v>
      </c>
    </row>
    <row r="21" spans="1:8" s="79" customFormat="1" x14ac:dyDescent="0.3">
      <c r="A21" s="77">
        <v>14</v>
      </c>
      <c r="B21" s="78" t="s">
        <v>218</v>
      </c>
      <c r="C21" s="101">
        <v>383</v>
      </c>
      <c r="D21" s="101">
        <v>170</v>
      </c>
      <c r="E21" s="114">
        <f t="shared" si="0"/>
        <v>-213</v>
      </c>
      <c r="F21" s="101">
        <v>149</v>
      </c>
      <c r="G21" s="101">
        <v>22</v>
      </c>
      <c r="H21" s="114">
        <f t="shared" si="1"/>
        <v>-127</v>
      </c>
    </row>
    <row r="22" spans="1:8" s="79" customFormat="1" ht="90.75" customHeight="1" x14ac:dyDescent="0.3">
      <c r="A22" s="77">
        <v>15</v>
      </c>
      <c r="B22" s="78" t="s">
        <v>220</v>
      </c>
      <c r="C22" s="101">
        <v>353</v>
      </c>
      <c r="D22" s="101">
        <v>100</v>
      </c>
      <c r="E22" s="114">
        <f t="shared" si="0"/>
        <v>-253</v>
      </c>
      <c r="F22" s="101">
        <v>127</v>
      </c>
      <c r="G22" s="101">
        <v>3</v>
      </c>
      <c r="H22" s="114">
        <f t="shared" si="1"/>
        <v>-124</v>
      </c>
    </row>
    <row r="23" spans="1:8" s="79" customFormat="1" x14ac:dyDescent="0.3">
      <c r="A23" s="77">
        <v>16</v>
      </c>
      <c r="B23" s="78" t="s">
        <v>89</v>
      </c>
      <c r="C23" s="101">
        <v>343</v>
      </c>
      <c r="D23" s="101">
        <v>25</v>
      </c>
      <c r="E23" s="114">
        <f t="shared" si="0"/>
        <v>-318</v>
      </c>
      <c r="F23" s="101">
        <v>288</v>
      </c>
      <c r="G23" s="101">
        <v>3</v>
      </c>
      <c r="H23" s="114">
        <f t="shared" si="1"/>
        <v>-285</v>
      </c>
    </row>
    <row r="24" spans="1:8" s="79" customFormat="1" x14ac:dyDescent="0.3">
      <c r="A24" s="77">
        <v>17</v>
      </c>
      <c r="B24" s="78" t="s">
        <v>106</v>
      </c>
      <c r="C24" s="101">
        <v>332</v>
      </c>
      <c r="D24" s="101">
        <v>213</v>
      </c>
      <c r="E24" s="114">
        <f t="shared" si="0"/>
        <v>-119</v>
      </c>
      <c r="F24" s="101">
        <v>128</v>
      </c>
      <c r="G24" s="101">
        <v>18</v>
      </c>
      <c r="H24" s="114">
        <f t="shared" si="1"/>
        <v>-110</v>
      </c>
    </row>
    <row r="25" spans="1:8" s="79" customFormat="1" x14ac:dyDescent="0.3">
      <c r="A25" s="77">
        <v>18</v>
      </c>
      <c r="B25" s="78" t="s">
        <v>143</v>
      </c>
      <c r="C25" s="101">
        <v>278</v>
      </c>
      <c r="D25" s="101">
        <v>235</v>
      </c>
      <c r="E25" s="114">
        <f t="shared" si="0"/>
        <v>-43</v>
      </c>
      <c r="F25" s="101">
        <v>123</v>
      </c>
      <c r="G25" s="101">
        <v>12</v>
      </c>
      <c r="H25" s="114">
        <f t="shared" si="1"/>
        <v>-111</v>
      </c>
    </row>
    <row r="26" spans="1:8" s="79" customFormat="1" x14ac:dyDescent="0.3">
      <c r="A26" s="77">
        <v>19</v>
      </c>
      <c r="B26" s="78" t="s">
        <v>103</v>
      </c>
      <c r="C26" s="101">
        <v>273</v>
      </c>
      <c r="D26" s="101">
        <v>175</v>
      </c>
      <c r="E26" s="114">
        <f t="shared" si="0"/>
        <v>-98</v>
      </c>
      <c r="F26" s="101">
        <v>107</v>
      </c>
      <c r="G26" s="101">
        <v>23</v>
      </c>
      <c r="H26" s="114">
        <f t="shared" si="1"/>
        <v>-84</v>
      </c>
    </row>
    <row r="27" spans="1:8" s="79" customFormat="1" x14ac:dyDescent="0.3">
      <c r="A27" s="77">
        <v>20</v>
      </c>
      <c r="B27" s="78" t="s">
        <v>113</v>
      </c>
      <c r="C27" s="101">
        <v>261</v>
      </c>
      <c r="D27" s="101">
        <v>156</v>
      </c>
      <c r="E27" s="114">
        <f t="shared" si="0"/>
        <v>-105</v>
      </c>
      <c r="F27" s="101">
        <v>123</v>
      </c>
      <c r="G27" s="101">
        <v>74</v>
      </c>
      <c r="H27" s="114">
        <f t="shared" si="1"/>
        <v>-49</v>
      </c>
    </row>
    <row r="28" spans="1:8" s="79" customFormat="1" x14ac:dyDescent="0.3">
      <c r="A28" s="77">
        <v>21</v>
      </c>
      <c r="B28" s="78" t="s">
        <v>198</v>
      </c>
      <c r="C28" s="101">
        <v>246</v>
      </c>
      <c r="D28" s="101">
        <v>0</v>
      </c>
      <c r="E28" s="114">
        <f t="shared" si="0"/>
        <v>-246</v>
      </c>
      <c r="F28" s="101">
        <v>68</v>
      </c>
      <c r="G28" s="101">
        <v>0</v>
      </c>
      <c r="H28" s="114">
        <f t="shared" si="1"/>
        <v>-68</v>
      </c>
    </row>
    <row r="29" spans="1:8" s="79" customFormat="1" x14ac:dyDescent="0.3">
      <c r="A29" s="77">
        <v>22</v>
      </c>
      <c r="B29" s="78" t="s">
        <v>105</v>
      </c>
      <c r="C29" s="101">
        <v>242</v>
      </c>
      <c r="D29" s="101">
        <v>141</v>
      </c>
      <c r="E29" s="114">
        <f t="shared" si="0"/>
        <v>-101</v>
      </c>
      <c r="F29" s="101">
        <v>63</v>
      </c>
      <c r="G29" s="101">
        <v>28</v>
      </c>
      <c r="H29" s="114">
        <f t="shared" si="1"/>
        <v>-35</v>
      </c>
    </row>
    <row r="30" spans="1:8" s="79" customFormat="1" ht="31.2" x14ac:dyDescent="0.3">
      <c r="A30" s="77">
        <v>23</v>
      </c>
      <c r="B30" s="78" t="s">
        <v>213</v>
      </c>
      <c r="C30" s="101">
        <v>240</v>
      </c>
      <c r="D30" s="101">
        <v>249</v>
      </c>
      <c r="E30" s="114">
        <f t="shared" si="0"/>
        <v>9</v>
      </c>
      <c r="F30" s="101">
        <v>124</v>
      </c>
      <c r="G30" s="101">
        <v>171</v>
      </c>
      <c r="H30" s="114">
        <f t="shared" si="1"/>
        <v>47</v>
      </c>
    </row>
    <row r="31" spans="1:8" s="79" customFormat="1" ht="31.2" x14ac:dyDescent="0.3">
      <c r="A31" s="77">
        <v>24</v>
      </c>
      <c r="B31" s="78" t="s">
        <v>171</v>
      </c>
      <c r="C31" s="101">
        <v>238</v>
      </c>
      <c r="D31" s="101">
        <v>35</v>
      </c>
      <c r="E31" s="114">
        <f t="shared" si="0"/>
        <v>-203</v>
      </c>
      <c r="F31" s="101">
        <v>88</v>
      </c>
      <c r="G31" s="101">
        <v>2</v>
      </c>
      <c r="H31" s="114">
        <f t="shared" si="1"/>
        <v>-86</v>
      </c>
    </row>
    <row r="32" spans="1:8" s="79" customFormat="1" x14ac:dyDescent="0.3">
      <c r="A32" s="77">
        <v>25</v>
      </c>
      <c r="B32" s="78" t="s">
        <v>126</v>
      </c>
      <c r="C32" s="101">
        <v>235</v>
      </c>
      <c r="D32" s="101">
        <v>108</v>
      </c>
      <c r="E32" s="114">
        <f t="shared" si="0"/>
        <v>-127</v>
      </c>
      <c r="F32" s="101">
        <v>119</v>
      </c>
      <c r="G32" s="101">
        <v>9</v>
      </c>
      <c r="H32" s="114">
        <f t="shared" si="1"/>
        <v>-110</v>
      </c>
    </row>
    <row r="33" spans="1:8" s="79" customFormat="1" x14ac:dyDescent="0.3">
      <c r="A33" s="77">
        <v>26</v>
      </c>
      <c r="B33" s="78" t="s">
        <v>96</v>
      </c>
      <c r="C33" s="101">
        <v>223</v>
      </c>
      <c r="D33" s="101">
        <v>382</v>
      </c>
      <c r="E33" s="114">
        <f t="shared" si="0"/>
        <v>159</v>
      </c>
      <c r="F33" s="101">
        <v>63</v>
      </c>
      <c r="G33" s="101">
        <v>115</v>
      </c>
      <c r="H33" s="114">
        <f t="shared" si="1"/>
        <v>52</v>
      </c>
    </row>
    <row r="34" spans="1:8" s="79" customFormat="1" ht="31.2" x14ac:dyDescent="0.3">
      <c r="A34" s="77">
        <v>27</v>
      </c>
      <c r="B34" s="78" t="s">
        <v>194</v>
      </c>
      <c r="C34" s="101">
        <v>214</v>
      </c>
      <c r="D34" s="101">
        <v>178</v>
      </c>
      <c r="E34" s="114">
        <f t="shared" si="0"/>
        <v>-36</v>
      </c>
      <c r="F34" s="101">
        <v>40</v>
      </c>
      <c r="G34" s="101">
        <v>1</v>
      </c>
      <c r="H34" s="114">
        <f t="shared" si="1"/>
        <v>-39</v>
      </c>
    </row>
    <row r="35" spans="1:8" s="79" customFormat="1" x14ac:dyDescent="0.3">
      <c r="A35" s="77">
        <v>28</v>
      </c>
      <c r="B35" s="78" t="s">
        <v>204</v>
      </c>
      <c r="C35" s="101">
        <v>211</v>
      </c>
      <c r="D35" s="101">
        <v>107</v>
      </c>
      <c r="E35" s="114">
        <f t="shared" si="0"/>
        <v>-104</v>
      </c>
      <c r="F35" s="101">
        <v>68</v>
      </c>
      <c r="G35" s="101">
        <v>3</v>
      </c>
      <c r="H35" s="114">
        <f t="shared" si="1"/>
        <v>-65</v>
      </c>
    </row>
    <row r="36" spans="1:8" s="79" customFormat="1" ht="46.8" x14ac:dyDescent="0.3">
      <c r="A36" s="77">
        <v>29</v>
      </c>
      <c r="B36" s="78" t="s">
        <v>233</v>
      </c>
      <c r="C36" s="101">
        <v>206</v>
      </c>
      <c r="D36" s="101">
        <v>187</v>
      </c>
      <c r="E36" s="114">
        <f t="shared" si="0"/>
        <v>-19</v>
      </c>
      <c r="F36" s="101">
        <v>30</v>
      </c>
      <c r="G36" s="101">
        <v>8</v>
      </c>
      <c r="H36" s="114">
        <f t="shared" si="1"/>
        <v>-22</v>
      </c>
    </row>
    <row r="37" spans="1:8" s="79" customFormat="1" x14ac:dyDescent="0.3">
      <c r="A37" s="77">
        <v>30</v>
      </c>
      <c r="B37" s="78" t="s">
        <v>116</v>
      </c>
      <c r="C37" s="101">
        <v>196</v>
      </c>
      <c r="D37" s="101">
        <v>178</v>
      </c>
      <c r="E37" s="114">
        <f t="shared" si="0"/>
        <v>-18</v>
      </c>
      <c r="F37" s="101">
        <v>51</v>
      </c>
      <c r="G37" s="101">
        <v>25</v>
      </c>
      <c r="H37" s="114">
        <f t="shared" si="1"/>
        <v>-26</v>
      </c>
    </row>
    <row r="38" spans="1:8" s="79" customFormat="1" x14ac:dyDescent="0.3">
      <c r="A38" s="77">
        <v>31</v>
      </c>
      <c r="B38" s="80" t="s">
        <v>112</v>
      </c>
      <c r="C38" s="101">
        <v>194</v>
      </c>
      <c r="D38" s="101">
        <v>180</v>
      </c>
      <c r="E38" s="114">
        <f t="shared" si="0"/>
        <v>-14</v>
      </c>
      <c r="F38" s="101">
        <v>74</v>
      </c>
      <c r="G38" s="101">
        <v>16</v>
      </c>
      <c r="H38" s="114">
        <f t="shared" si="1"/>
        <v>-58</v>
      </c>
    </row>
    <row r="39" spans="1:8" s="79" customFormat="1" x14ac:dyDescent="0.3">
      <c r="A39" s="77">
        <v>32</v>
      </c>
      <c r="B39" s="78" t="s">
        <v>115</v>
      </c>
      <c r="C39" s="101">
        <v>191</v>
      </c>
      <c r="D39" s="101">
        <v>54</v>
      </c>
      <c r="E39" s="114">
        <f t="shared" si="0"/>
        <v>-137</v>
      </c>
      <c r="F39" s="101">
        <v>64</v>
      </c>
      <c r="G39" s="101">
        <v>1</v>
      </c>
      <c r="H39" s="114">
        <f t="shared" si="1"/>
        <v>-63</v>
      </c>
    </row>
    <row r="40" spans="1:8" s="79" customFormat="1" x14ac:dyDescent="0.3">
      <c r="A40" s="77">
        <v>33</v>
      </c>
      <c r="B40" s="78" t="s">
        <v>101</v>
      </c>
      <c r="C40" s="101">
        <v>174</v>
      </c>
      <c r="D40" s="101">
        <v>69</v>
      </c>
      <c r="E40" s="114">
        <f t="shared" si="0"/>
        <v>-105</v>
      </c>
      <c r="F40" s="101">
        <v>53</v>
      </c>
      <c r="G40" s="101">
        <v>5</v>
      </c>
      <c r="H40" s="114">
        <f t="shared" si="1"/>
        <v>-48</v>
      </c>
    </row>
    <row r="41" spans="1:8" s="79" customFormat="1" x14ac:dyDescent="0.3">
      <c r="A41" s="77">
        <v>34</v>
      </c>
      <c r="B41" s="78" t="s">
        <v>186</v>
      </c>
      <c r="C41" s="101">
        <v>172</v>
      </c>
      <c r="D41" s="101">
        <v>62</v>
      </c>
      <c r="E41" s="114">
        <f t="shared" si="0"/>
        <v>-110</v>
      </c>
      <c r="F41" s="101">
        <v>53</v>
      </c>
      <c r="G41" s="101">
        <v>12</v>
      </c>
      <c r="H41" s="114">
        <f t="shared" si="1"/>
        <v>-41</v>
      </c>
    </row>
    <row r="42" spans="1:8" s="79" customFormat="1" x14ac:dyDescent="0.3">
      <c r="A42" s="77">
        <v>35</v>
      </c>
      <c r="B42" s="78" t="s">
        <v>98</v>
      </c>
      <c r="C42" s="101">
        <v>165</v>
      </c>
      <c r="D42" s="101">
        <v>273</v>
      </c>
      <c r="E42" s="114">
        <f t="shared" si="0"/>
        <v>108</v>
      </c>
      <c r="F42" s="101">
        <v>38</v>
      </c>
      <c r="G42" s="101">
        <v>36</v>
      </c>
      <c r="H42" s="114">
        <f t="shared" si="1"/>
        <v>-2</v>
      </c>
    </row>
    <row r="43" spans="1:8" s="79" customFormat="1" x14ac:dyDescent="0.3">
      <c r="A43" s="77">
        <v>36</v>
      </c>
      <c r="B43" s="78" t="s">
        <v>97</v>
      </c>
      <c r="C43" s="101">
        <v>160</v>
      </c>
      <c r="D43" s="101">
        <v>193</v>
      </c>
      <c r="E43" s="114">
        <f t="shared" si="0"/>
        <v>33</v>
      </c>
      <c r="F43" s="101">
        <v>18</v>
      </c>
      <c r="G43" s="101">
        <v>17</v>
      </c>
      <c r="H43" s="114">
        <f t="shared" si="1"/>
        <v>-1</v>
      </c>
    </row>
    <row r="44" spans="1:8" x14ac:dyDescent="0.3">
      <c r="A44" s="77">
        <v>37</v>
      </c>
      <c r="B44" s="81" t="s">
        <v>206</v>
      </c>
      <c r="C44" s="82">
        <v>157</v>
      </c>
      <c r="D44" s="82">
        <v>94</v>
      </c>
      <c r="E44" s="114">
        <f t="shared" si="0"/>
        <v>-63</v>
      </c>
      <c r="F44" s="82">
        <v>65</v>
      </c>
      <c r="G44" s="82">
        <v>4</v>
      </c>
      <c r="H44" s="114">
        <f t="shared" si="1"/>
        <v>-61</v>
      </c>
    </row>
    <row r="45" spans="1:8" x14ac:dyDescent="0.3">
      <c r="A45" s="77">
        <v>38</v>
      </c>
      <c r="B45" s="83" t="s">
        <v>120</v>
      </c>
      <c r="C45" s="82">
        <v>150</v>
      </c>
      <c r="D45" s="82">
        <v>58</v>
      </c>
      <c r="E45" s="114">
        <f t="shared" si="0"/>
        <v>-92</v>
      </c>
      <c r="F45" s="82">
        <v>62</v>
      </c>
      <c r="G45" s="82">
        <v>1</v>
      </c>
      <c r="H45" s="114">
        <f t="shared" si="1"/>
        <v>-61</v>
      </c>
    </row>
    <row r="46" spans="1:8" x14ac:dyDescent="0.3">
      <c r="A46" s="77">
        <v>39</v>
      </c>
      <c r="B46" s="78" t="s">
        <v>108</v>
      </c>
      <c r="C46" s="82">
        <v>149</v>
      </c>
      <c r="D46" s="82">
        <v>188</v>
      </c>
      <c r="E46" s="114">
        <f t="shared" si="0"/>
        <v>39</v>
      </c>
      <c r="F46" s="82">
        <v>44</v>
      </c>
      <c r="G46" s="82">
        <v>33</v>
      </c>
      <c r="H46" s="114">
        <f t="shared" si="1"/>
        <v>-11</v>
      </c>
    </row>
    <row r="47" spans="1:8" x14ac:dyDescent="0.3">
      <c r="A47" s="77">
        <v>40</v>
      </c>
      <c r="B47" s="78" t="s">
        <v>99</v>
      </c>
      <c r="C47" s="82">
        <v>149</v>
      </c>
      <c r="D47" s="82">
        <v>182</v>
      </c>
      <c r="E47" s="114">
        <f t="shared" si="0"/>
        <v>33</v>
      </c>
      <c r="F47" s="82">
        <v>45</v>
      </c>
      <c r="G47" s="82">
        <v>27</v>
      </c>
      <c r="H47" s="114">
        <f t="shared" si="1"/>
        <v>-18</v>
      </c>
    </row>
    <row r="48" spans="1:8" x14ac:dyDescent="0.3">
      <c r="A48" s="77">
        <v>41</v>
      </c>
      <c r="B48" s="78" t="s">
        <v>107</v>
      </c>
      <c r="C48" s="82">
        <v>136</v>
      </c>
      <c r="D48" s="82">
        <v>89</v>
      </c>
      <c r="E48" s="114">
        <f t="shared" si="0"/>
        <v>-47</v>
      </c>
      <c r="F48" s="82">
        <v>39</v>
      </c>
      <c r="G48" s="82">
        <v>6</v>
      </c>
      <c r="H48" s="114">
        <f t="shared" si="1"/>
        <v>-33</v>
      </c>
    </row>
    <row r="49" spans="1:8" x14ac:dyDescent="0.3">
      <c r="A49" s="77">
        <v>42</v>
      </c>
      <c r="B49" s="78" t="s">
        <v>144</v>
      </c>
      <c r="C49" s="82">
        <v>134</v>
      </c>
      <c r="D49" s="82">
        <v>66</v>
      </c>
      <c r="E49" s="114">
        <f t="shared" si="0"/>
        <v>-68</v>
      </c>
      <c r="F49" s="82">
        <v>38</v>
      </c>
      <c r="G49" s="82">
        <v>11</v>
      </c>
      <c r="H49" s="114">
        <f t="shared" si="1"/>
        <v>-27</v>
      </c>
    </row>
    <row r="50" spans="1:8" x14ac:dyDescent="0.3">
      <c r="A50" s="77">
        <v>43</v>
      </c>
      <c r="B50" s="84" t="s">
        <v>111</v>
      </c>
      <c r="C50" s="82">
        <v>128</v>
      </c>
      <c r="D50" s="82">
        <v>113</v>
      </c>
      <c r="E50" s="114">
        <f t="shared" si="0"/>
        <v>-15</v>
      </c>
      <c r="F50" s="82">
        <v>59</v>
      </c>
      <c r="G50" s="82">
        <v>37</v>
      </c>
      <c r="H50" s="114">
        <f t="shared" si="1"/>
        <v>-22</v>
      </c>
    </row>
    <row r="51" spans="1:8" x14ac:dyDescent="0.3">
      <c r="A51" s="77">
        <v>44</v>
      </c>
      <c r="B51" s="84" t="s">
        <v>175</v>
      </c>
      <c r="C51" s="82">
        <v>125</v>
      </c>
      <c r="D51" s="82">
        <v>50</v>
      </c>
      <c r="E51" s="114">
        <f t="shared" si="0"/>
        <v>-75</v>
      </c>
      <c r="F51" s="82">
        <v>41</v>
      </c>
      <c r="G51" s="82">
        <v>0</v>
      </c>
      <c r="H51" s="114">
        <f t="shared" si="1"/>
        <v>-41</v>
      </c>
    </row>
    <row r="52" spans="1:8" x14ac:dyDescent="0.3">
      <c r="A52" s="77">
        <v>45</v>
      </c>
      <c r="B52" s="84" t="s">
        <v>139</v>
      </c>
      <c r="C52" s="82">
        <v>122</v>
      </c>
      <c r="D52" s="82">
        <v>113</v>
      </c>
      <c r="E52" s="114">
        <f t="shared" si="0"/>
        <v>-9</v>
      </c>
      <c r="F52" s="82">
        <v>64</v>
      </c>
      <c r="G52" s="82">
        <v>2</v>
      </c>
      <c r="H52" s="114">
        <f t="shared" si="1"/>
        <v>-62</v>
      </c>
    </row>
    <row r="53" spans="1:8" ht="18.75" customHeight="1" x14ac:dyDescent="0.3">
      <c r="A53" s="77">
        <v>46</v>
      </c>
      <c r="B53" s="84" t="s">
        <v>163</v>
      </c>
      <c r="C53" s="82">
        <v>121</v>
      </c>
      <c r="D53" s="82">
        <v>0</v>
      </c>
      <c r="E53" s="114">
        <f t="shared" si="0"/>
        <v>-121</v>
      </c>
      <c r="F53" s="82">
        <v>22</v>
      </c>
      <c r="G53" s="82">
        <v>0</v>
      </c>
      <c r="H53" s="114">
        <f t="shared" si="1"/>
        <v>-22</v>
      </c>
    </row>
    <row r="54" spans="1:8" ht="31.2" x14ac:dyDescent="0.3">
      <c r="A54" s="77">
        <v>47</v>
      </c>
      <c r="B54" s="84" t="s">
        <v>155</v>
      </c>
      <c r="C54" s="82">
        <v>118</v>
      </c>
      <c r="D54" s="82">
        <v>150</v>
      </c>
      <c r="E54" s="114">
        <f t="shared" si="0"/>
        <v>32</v>
      </c>
      <c r="F54" s="82">
        <v>28</v>
      </c>
      <c r="G54" s="82">
        <v>17</v>
      </c>
      <c r="H54" s="114">
        <f t="shared" si="1"/>
        <v>-11</v>
      </c>
    </row>
    <row r="55" spans="1:8" ht="17.25" customHeight="1" x14ac:dyDescent="0.3">
      <c r="A55" s="77">
        <v>48</v>
      </c>
      <c r="B55" s="84" t="s">
        <v>196</v>
      </c>
      <c r="C55" s="82">
        <v>116</v>
      </c>
      <c r="D55" s="82">
        <v>70</v>
      </c>
      <c r="E55" s="114">
        <f t="shared" si="0"/>
        <v>-46</v>
      </c>
      <c r="F55" s="82">
        <v>65</v>
      </c>
      <c r="G55" s="82">
        <v>1</v>
      </c>
      <c r="H55" s="114">
        <f t="shared" si="1"/>
        <v>-64</v>
      </c>
    </row>
    <row r="56" spans="1:8" ht="31.2" x14ac:dyDescent="0.3">
      <c r="A56" s="77">
        <v>49</v>
      </c>
      <c r="B56" s="84" t="s">
        <v>172</v>
      </c>
      <c r="C56" s="82">
        <v>115</v>
      </c>
      <c r="D56" s="82">
        <v>1</v>
      </c>
      <c r="E56" s="114">
        <f t="shared" si="0"/>
        <v>-114</v>
      </c>
      <c r="F56" s="82">
        <v>34</v>
      </c>
      <c r="G56" s="82">
        <v>0</v>
      </c>
      <c r="H56" s="114">
        <f t="shared" si="1"/>
        <v>-34</v>
      </c>
    </row>
    <row r="57" spans="1:8" ht="21" customHeight="1" x14ac:dyDescent="0.3">
      <c r="A57" s="77">
        <v>50</v>
      </c>
      <c r="B57" s="83" t="s">
        <v>102</v>
      </c>
      <c r="C57" s="82">
        <v>114</v>
      </c>
      <c r="D57" s="82">
        <v>128</v>
      </c>
      <c r="E57" s="114">
        <f t="shared" si="0"/>
        <v>14</v>
      </c>
      <c r="F57" s="82">
        <v>53</v>
      </c>
      <c r="G57" s="82">
        <v>11</v>
      </c>
      <c r="H57" s="114">
        <f t="shared" si="1"/>
        <v>-42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rintOptions horizontalCentered="1" verticalCentered="1"/>
  <pageMargins left="0" right="0" top="0" bottom="0" header="0.51181102362204722" footer="0.51181102362204722"/>
  <pageSetup paperSize="9"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90" zoomScaleSheetLayoutView="90" workbookViewId="0">
      <selection activeCell="I11" sqref="I11"/>
    </sheetView>
  </sheetViews>
  <sheetFormatPr defaultRowHeight="13.2" x14ac:dyDescent="0.25"/>
  <cols>
    <col min="1" max="1" width="36.33203125" style="89" customWidth="1"/>
    <col min="2" max="2" width="13" style="99" customWidth="1"/>
    <col min="3" max="3" width="9.88671875" style="99" customWidth="1"/>
    <col min="4" max="4" width="12.5546875" style="100" customWidth="1"/>
    <col min="5" max="5" width="12.88671875" style="99" customWidth="1"/>
    <col min="6" max="6" width="9.88671875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301" t="s">
        <v>170</v>
      </c>
      <c r="B1" s="301"/>
      <c r="C1" s="301"/>
      <c r="D1" s="301"/>
      <c r="E1" s="301"/>
      <c r="F1" s="301"/>
      <c r="G1" s="301"/>
    </row>
    <row r="2" spans="1:13" s="87" customFormat="1" ht="20.399999999999999" x14ac:dyDescent="0.35">
      <c r="A2" s="302" t="s">
        <v>124</v>
      </c>
      <c r="B2" s="302"/>
      <c r="C2" s="302"/>
      <c r="D2" s="302"/>
      <c r="E2" s="302"/>
      <c r="F2" s="302"/>
      <c r="G2" s="302"/>
    </row>
    <row r="4" spans="1:13" s="76" customFormat="1" ht="35.4" customHeight="1" x14ac:dyDescent="0.3">
      <c r="A4" s="296" t="s">
        <v>80</v>
      </c>
      <c r="B4" s="297" t="s">
        <v>378</v>
      </c>
      <c r="C4" s="297"/>
      <c r="D4" s="297"/>
      <c r="E4" s="298" t="s">
        <v>374</v>
      </c>
      <c r="F4" s="298"/>
      <c r="G4" s="298"/>
    </row>
    <row r="5" spans="1:13" ht="18.600000000000001" customHeight="1" x14ac:dyDescent="0.25">
      <c r="A5" s="296"/>
      <c r="B5" s="299" t="s">
        <v>81</v>
      </c>
      <c r="C5" s="299" t="s">
        <v>83</v>
      </c>
      <c r="D5" s="320" t="s">
        <v>82</v>
      </c>
      <c r="E5" s="299" t="s">
        <v>81</v>
      </c>
      <c r="F5" s="299" t="s">
        <v>83</v>
      </c>
      <c r="G5" s="320" t="s">
        <v>82</v>
      </c>
    </row>
    <row r="6" spans="1:13" ht="52.2" customHeight="1" x14ac:dyDescent="0.25">
      <c r="A6" s="296"/>
      <c r="B6" s="299"/>
      <c r="C6" s="299"/>
      <c r="D6" s="320"/>
      <c r="E6" s="299"/>
      <c r="F6" s="299"/>
      <c r="G6" s="320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307" t="s">
        <v>125</v>
      </c>
      <c r="B8" s="308"/>
      <c r="C8" s="308"/>
      <c r="D8" s="308"/>
      <c r="E8" s="308"/>
      <c r="F8" s="308"/>
      <c r="G8" s="309"/>
      <c r="M8" s="92"/>
    </row>
    <row r="9" spans="1:13" ht="15.6" x14ac:dyDescent="0.25">
      <c r="A9" s="93" t="s">
        <v>203</v>
      </c>
      <c r="B9" s="130">
        <v>408</v>
      </c>
      <c r="C9" s="130">
        <v>0</v>
      </c>
      <c r="D9" s="131">
        <f>C9-B9</f>
        <v>-408</v>
      </c>
      <c r="E9" s="132">
        <v>152</v>
      </c>
      <c r="F9" s="130">
        <v>0</v>
      </c>
      <c r="G9" s="199">
        <f>F9-E9</f>
        <v>-152</v>
      </c>
      <c r="H9" s="133"/>
      <c r="M9" s="92"/>
    </row>
    <row r="10" spans="1:13" ht="16.5" customHeight="1" x14ac:dyDescent="0.25">
      <c r="A10" s="94" t="s">
        <v>106</v>
      </c>
      <c r="B10" s="101">
        <v>332</v>
      </c>
      <c r="C10" s="101">
        <v>213</v>
      </c>
      <c r="D10" s="131">
        <f t="shared" ref="D10:D23" si="0">C10-B10</f>
        <v>-119</v>
      </c>
      <c r="E10" s="135">
        <v>128</v>
      </c>
      <c r="F10" s="101">
        <v>18</v>
      </c>
      <c r="G10" s="199">
        <f t="shared" ref="G10:G23" si="1">F10-E10</f>
        <v>-110</v>
      </c>
    </row>
    <row r="11" spans="1:13" ht="29.25" customHeight="1" x14ac:dyDescent="0.25">
      <c r="A11" s="94" t="s">
        <v>171</v>
      </c>
      <c r="B11" s="101">
        <v>238</v>
      </c>
      <c r="C11" s="101">
        <v>35</v>
      </c>
      <c r="D11" s="131">
        <f t="shared" si="0"/>
        <v>-203</v>
      </c>
      <c r="E11" s="135">
        <v>88</v>
      </c>
      <c r="F11" s="101">
        <v>2</v>
      </c>
      <c r="G11" s="199">
        <f t="shared" si="1"/>
        <v>-86</v>
      </c>
    </row>
    <row r="12" spans="1:13" ht="26.25" customHeight="1" x14ac:dyDescent="0.25">
      <c r="A12" s="94" t="s">
        <v>126</v>
      </c>
      <c r="B12" s="101">
        <v>235</v>
      </c>
      <c r="C12" s="101">
        <v>108</v>
      </c>
      <c r="D12" s="131">
        <f t="shared" si="0"/>
        <v>-127</v>
      </c>
      <c r="E12" s="135">
        <v>119</v>
      </c>
      <c r="F12" s="101">
        <v>9</v>
      </c>
      <c r="G12" s="199">
        <f t="shared" si="1"/>
        <v>-110</v>
      </c>
    </row>
    <row r="13" spans="1:13" ht="15.6" x14ac:dyDescent="0.25">
      <c r="A13" s="94" t="s">
        <v>206</v>
      </c>
      <c r="B13" s="101">
        <v>157</v>
      </c>
      <c r="C13" s="101">
        <v>94</v>
      </c>
      <c r="D13" s="131">
        <f t="shared" si="0"/>
        <v>-63</v>
      </c>
      <c r="E13" s="135">
        <v>65</v>
      </c>
      <c r="F13" s="101">
        <v>4</v>
      </c>
      <c r="G13" s="199">
        <f t="shared" si="1"/>
        <v>-61</v>
      </c>
    </row>
    <row r="14" spans="1:13" ht="15.6" x14ac:dyDescent="0.25">
      <c r="A14" s="94" t="s">
        <v>196</v>
      </c>
      <c r="B14" s="101">
        <v>116</v>
      </c>
      <c r="C14" s="101">
        <v>70</v>
      </c>
      <c r="D14" s="131">
        <f t="shared" si="0"/>
        <v>-46</v>
      </c>
      <c r="E14" s="135">
        <v>65</v>
      </c>
      <c r="F14" s="101">
        <v>1</v>
      </c>
      <c r="G14" s="199">
        <f t="shared" si="1"/>
        <v>-64</v>
      </c>
    </row>
    <row r="15" spans="1:13" ht="31.2" x14ac:dyDescent="0.25">
      <c r="A15" s="94" t="s">
        <v>172</v>
      </c>
      <c r="B15" s="101">
        <v>115</v>
      </c>
      <c r="C15" s="101">
        <v>1</v>
      </c>
      <c r="D15" s="131">
        <f t="shared" si="0"/>
        <v>-114</v>
      </c>
      <c r="E15" s="135">
        <v>34</v>
      </c>
      <c r="F15" s="101">
        <v>0</v>
      </c>
      <c r="G15" s="199">
        <f t="shared" si="1"/>
        <v>-34</v>
      </c>
    </row>
    <row r="16" spans="1:13" ht="31.2" x14ac:dyDescent="0.25">
      <c r="A16" s="95" t="s">
        <v>197</v>
      </c>
      <c r="B16" s="101">
        <v>92</v>
      </c>
      <c r="C16" s="101">
        <v>0</v>
      </c>
      <c r="D16" s="131">
        <f t="shared" si="0"/>
        <v>-92</v>
      </c>
      <c r="E16" s="135">
        <v>56</v>
      </c>
      <c r="F16" s="101">
        <v>0</v>
      </c>
      <c r="G16" s="199">
        <f t="shared" si="1"/>
        <v>-56</v>
      </c>
    </row>
    <row r="17" spans="1:7" ht="46.8" x14ac:dyDescent="0.25">
      <c r="A17" s="95" t="s">
        <v>207</v>
      </c>
      <c r="B17" s="101">
        <v>89</v>
      </c>
      <c r="C17" s="101">
        <v>0</v>
      </c>
      <c r="D17" s="131">
        <f t="shared" si="0"/>
        <v>-89</v>
      </c>
      <c r="E17" s="135">
        <v>67</v>
      </c>
      <c r="F17" s="101">
        <v>0</v>
      </c>
      <c r="G17" s="199">
        <f t="shared" si="1"/>
        <v>-67</v>
      </c>
    </row>
    <row r="18" spans="1:7" ht="15.6" x14ac:dyDescent="0.25">
      <c r="A18" s="95" t="s">
        <v>130</v>
      </c>
      <c r="B18" s="101">
        <v>88</v>
      </c>
      <c r="C18" s="101">
        <v>72</v>
      </c>
      <c r="D18" s="131">
        <f t="shared" si="0"/>
        <v>-16</v>
      </c>
      <c r="E18" s="135">
        <v>23</v>
      </c>
      <c r="F18" s="101">
        <v>5</v>
      </c>
      <c r="G18" s="199">
        <f t="shared" si="1"/>
        <v>-18</v>
      </c>
    </row>
    <row r="19" spans="1:7" ht="21" customHeight="1" x14ac:dyDescent="0.25">
      <c r="A19" s="95" t="s">
        <v>131</v>
      </c>
      <c r="B19" s="101">
        <v>77</v>
      </c>
      <c r="C19" s="101">
        <v>55</v>
      </c>
      <c r="D19" s="131">
        <f t="shared" si="0"/>
        <v>-22</v>
      </c>
      <c r="E19" s="135">
        <v>35</v>
      </c>
      <c r="F19" s="101">
        <v>3</v>
      </c>
      <c r="G19" s="199">
        <f t="shared" si="1"/>
        <v>-32</v>
      </c>
    </row>
    <row r="20" spans="1:7" ht="31.2" x14ac:dyDescent="0.25">
      <c r="A20" s="93" t="s">
        <v>224</v>
      </c>
      <c r="B20" s="101">
        <v>63</v>
      </c>
      <c r="C20" s="171">
        <v>25</v>
      </c>
      <c r="D20" s="131">
        <f t="shared" si="0"/>
        <v>-38</v>
      </c>
      <c r="E20" s="135">
        <v>34</v>
      </c>
      <c r="F20" s="101">
        <v>1</v>
      </c>
      <c r="G20" s="199">
        <f t="shared" si="1"/>
        <v>-33</v>
      </c>
    </row>
    <row r="21" spans="1:7" ht="16.5" customHeight="1" x14ac:dyDescent="0.25">
      <c r="A21" s="94" t="s">
        <v>275</v>
      </c>
      <c r="B21" s="101">
        <v>59</v>
      </c>
      <c r="C21" s="101">
        <v>20</v>
      </c>
      <c r="D21" s="131">
        <f t="shared" si="0"/>
        <v>-39</v>
      </c>
      <c r="E21" s="135">
        <v>27</v>
      </c>
      <c r="F21" s="101">
        <v>1</v>
      </c>
      <c r="G21" s="199">
        <f t="shared" si="1"/>
        <v>-26</v>
      </c>
    </row>
    <row r="22" spans="1:7" ht="31.2" x14ac:dyDescent="0.25">
      <c r="A22" s="94" t="s">
        <v>173</v>
      </c>
      <c r="B22" s="101">
        <v>56</v>
      </c>
      <c r="C22" s="101">
        <v>38</v>
      </c>
      <c r="D22" s="131">
        <f t="shared" si="0"/>
        <v>-18</v>
      </c>
      <c r="E22" s="135">
        <v>21</v>
      </c>
      <c r="F22" s="101">
        <v>4</v>
      </c>
      <c r="G22" s="199">
        <f t="shared" si="1"/>
        <v>-17</v>
      </c>
    </row>
    <row r="23" spans="1:7" ht="16.5" customHeight="1" x14ac:dyDescent="0.25">
      <c r="A23" s="94" t="s">
        <v>128</v>
      </c>
      <c r="B23" s="101">
        <v>52</v>
      </c>
      <c r="C23" s="101">
        <v>54</v>
      </c>
      <c r="D23" s="131">
        <f t="shared" si="0"/>
        <v>2</v>
      </c>
      <c r="E23" s="135">
        <v>23</v>
      </c>
      <c r="F23" s="101">
        <v>15</v>
      </c>
      <c r="G23" s="199">
        <f t="shared" si="1"/>
        <v>-8</v>
      </c>
    </row>
    <row r="24" spans="1:7" ht="38.4" customHeight="1" x14ac:dyDescent="0.25">
      <c r="A24" s="307" t="s">
        <v>26</v>
      </c>
      <c r="B24" s="308"/>
      <c r="C24" s="308"/>
      <c r="D24" s="308"/>
      <c r="E24" s="308"/>
      <c r="F24" s="308"/>
      <c r="G24" s="309"/>
    </row>
    <row r="25" spans="1:7" ht="31.2" x14ac:dyDescent="0.25">
      <c r="A25" s="94" t="s">
        <v>212</v>
      </c>
      <c r="B25" s="101">
        <v>448</v>
      </c>
      <c r="C25" s="130">
        <v>296</v>
      </c>
      <c r="D25" s="131">
        <f>C25-B25</f>
        <v>-152</v>
      </c>
      <c r="E25" s="132">
        <v>243</v>
      </c>
      <c r="F25" s="130">
        <v>5</v>
      </c>
      <c r="G25" s="199">
        <f>F25-E25</f>
        <v>-238</v>
      </c>
    </row>
    <row r="26" spans="1:7" ht="31.2" x14ac:dyDescent="0.25">
      <c r="A26" s="94" t="s">
        <v>213</v>
      </c>
      <c r="B26" s="101">
        <v>240</v>
      </c>
      <c r="C26" s="101">
        <v>249</v>
      </c>
      <c r="D26" s="131">
        <f t="shared" ref="D26:D39" si="2">C26-B26</f>
        <v>9</v>
      </c>
      <c r="E26" s="135">
        <v>124</v>
      </c>
      <c r="F26" s="101">
        <v>171</v>
      </c>
      <c r="G26" s="199">
        <f t="shared" ref="G26:G39" si="3">F26-E26</f>
        <v>47</v>
      </c>
    </row>
    <row r="27" spans="1:7" ht="15.6" x14ac:dyDescent="0.25">
      <c r="A27" s="94" t="s">
        <v>120</v>
      </c>
      <c r="B27" s="101">
        <v>150</v>
      </c>
      <c r="C27" s="101">
        <v>58</v>
      </c>
      <c r="D27" s="131">
        <f t="shared" si="2"/>
        <v>-92</v>
      </c>
      <c r="E27" s="135">
        <v>62</v>
      </c>
      <c r="F27" s="101">
        <v>1</v>
      </c>
      <c r="G27" s="199">
        <f t="shared" si="3"/>
        <v>-61</v>
      </c>
    </row>
    <row r="28" spans="1:7" ht="31.2" x14ac:dyDescent="0.25">
      <c r="A28" s="94" t="s">
        <v>235</v>
      </c>
      <c r="B28" s="101">
        <v>96</v>
      </c>
      <c r="C28" s="101">
        <v>40</v>
      </c>
      <c r="D28" s="131">
        <f t="shared" si="2"/>
        <v>-56</v>
      </c>
      <c r="E28" s="135">
        <v>50</v>
      </c>
      <c r="F28" s="101">
        <v>27</v>
      </c>
      <c r="G28" s="199">
        <f t="shared" si="3"/>
        <v>-23</v>
      </c>
    </row>
    <row r="29" spans="1:7" ht="15.6" x14ac:dyDescent="0.25">
      <c r="A29" s="94" t="s">
        <v>234</v>
      </c>
      <c r="B29" s="101">
        <v>89</v>
      </c>
      <c r="C29" s="101">
        <v>26</v>
      </c>
      <c r="D29" s="131">
        <f t="shared" si="2"/>
        <v>-63</v>
      </c>
      <c r="E29" s="135">
        <v>30</v>
      </c>
      <c r="F29" s="101">
        <v>2</v>
      </c>
      <c r="G29" s="199">
        <f t="shared" si="3"/>
        <v>-28</v>
      </c>
    </row>
    <row r="30" spans="1:7" ht="15.6" x14ac:dyDescent="0.25">
      <c r="A30" s="94" t="s">
        <v>214</v>
      </c>
      <c r="B30" s="101">
        <v>78</v>
      </c>
      <c r="C30" s="101">
        <v>15</v>
      </c>
      <c r="D30" s="131">
        <f t="shared" si="2"/>
        <v>-63</v>
      </c>
      <c r="E30" s="135">
        <v>36</v>
      </c>
      <c r="F30" s="101">
        <v>1</v>
      </c>
      <c r="G30" s="199">
        <f t="shared" si="3"/>
        <v>-35</v>
      </c>
    </row>
    <row r="31" spans="1:7" ht="15.6" x14ac:dyDescent="0.25">
      <c r="A31" s="94" t="s">
        <v>123</v>
      </c>
      <c r="B31" s="101">
        <v>76</v>
      </c>
      <c r="C31" s="101">
        <v>80</v>
      </c>
      <c r="D31" s="131">
        <f t="shared" si="2"/>
        <v>4</v>
      </c>
      <c r="E31" s="135">
        <v>25</v>
      </c>
      <c r="F31" s="101">
        <v>12</v>
      </c>
      <c r="G31" s="199">
        <f t="shared" si="3"/>
        <v>-13</v>
      </c>
    </row>
    <row r="32" spans="1:7" ht="31.2" x14ac:dyDescent="0.25">
      <c r="A32" s="94" t="s">
        <v>216</v>
      </c>
      <c r="B32" s="101">
        <v>71</v>
      </c>
      <c r="C32" s="101">
        <v>34</v>
      </c>
      <c r="D32" s="131">
        <f t="shared" si="2"/>
        <v>-37</v>
      </c>
      <c r="E32" s="135">
        <v>29</v>
      </c>
      <c r="F32" s="101">
        <v>7</v>
      </c>
      <c r="G32" s="199">
        <f t="shared" si="3"/>
        <v>-22</v>
      </c>
    </row>
    <row r="33" spans="1:7" ht="15.6" x14ac:dyDescent="0.25">
      <c r="A33" s="94" t="s">
        <v>174</v>
      </c>
      <c r="B33" s="101">
        <v>66</v>
      </c>
      <c r="C33" s="101">
        <v>43</v>
      </c>
      <c r="D33" s="131">
        <f t="shared" si="2"/>
        <v>-23</v>
      </c>
      <c r="E33" s="135">
        <v>41</v>
      </c>
      <c r="F33" s="101">
        <v>5</v>
      </c>
      <c r="G33" s="199">
        <f t="shared" si="3"/>
        <v>-36</v>
      </c>
    </row>
    <row r="34" spans="1:7" ht="15.6" x14ac:dyDescent="0.25">
      <c r="A34" s="94" t="s">
        <v>165</v>
      </c>
      <c r="B34" s="101">
        <v>57</v>
      </c>
      <c r="C34" s="101">
        <v>31</v>
      </c>
      <c r="D34" s="131">
        <f t="shared" si="2"/>
        <v>-26</v>
      </c>
      <c r="E34" s="135">
        <v>23</v>
      </c>
      <c r="F34" s="101">
        <v>0</v>
      </c>
      <c r="G34" s="199">
        <f t="shared" si="3"/>
        <v>-23</v>
      </c>
    </row>
    <row r="35" spans="1:7" ht="15.6" x14ac:dyDescent="0.25">
      <c r="A35" s="94" t="s">
        <v>132</v>
      </c>
      <c r="B35" s="101">
        <v>54</v>
      </c>
      <c r="C35" s="101">
        <v>43</v>
      </c>
      <c r="D35" s="131">
        <f t="shared" si="2"/>
        <v>-11</v>
      </c>
      <c r="E35" s="135">
        <v>22</v>
      </c>
      <c r="F35" s="101">
        <v>4</v>
      </c>
      <c r="G35" s="199">
        <f t="shared" si="3"/>
        <v>-18</v>
      </c>
    </row>
    <row r="36" spans="1:7" ht="15.6" x14ac:dyDescent="0.25">
      <c r="A36" s="94" t="s">
        <v>225</v>
      </c>
      <c r="B36" s="101">
        <v>54</v>
      </c>
      <c r="C36" s="101">
        <v>28</v>
      </c>
      <c r="D36" s="131">
        <f t="shared" si="2"/>
        <v>-26</v>
      </c>
      <c r="E36" s="135">
        <v>19</v>
      </c>
      <c r="F36" s="101">
        <v>3</v>
      </c>
      <c r="G36" s="199">
        <f t="shared" si="3"/>
        <v>-16</v>
      </c>
    </row>
    <row r="37" spans="1:7" ht="18.600000000000001" customHeight="1" x14ac:dyDescent="0.25">
      <c r="A37" s="94" t="s">
        <v>262</v>
      </c>
      <c r="B37" s="101">
        <v>54</v>
      </c>
      <c r="C37" s="101">
        <v>21</v>
      </c>
      <c r="D37" s="131">
        <f t="shared" si="2"/>
        <v>-33</v>
      </c>
      <c r="E37" s="135">
        <v>39</v>
      </c>
      <c r="F37" s="101">
        <v>0</v>
      </c>
      <c r="G37" s="199">
        <f t="shared" si="3"/>
        <v>-39</v>
      </c>
    </row>
    <row r="38" spans="1:7" ht="15.6" x14ac:dyDescent="0.25">
      <c r="A38" s="94" t="s">
        <v>133</v>
      </c>
      <c r="B38" s="101">
        <v>42</v>
      </c>
      <c r="C38" s="101">
        <v>48</v>
      </c>
      <c r="D38" s="131">
        <f t="shared" si="2"/>
        <v>6</v>
      </c>
      <c r="E38" s="135">
        <v>15</v>
      </c>
      <c r="F38" s="101">
        <v>1</v>
      </c>
      <c r="G38" s="199">
        <f t="shared" si="3"/>
        <v>-14</v>
      </c>
    </row>
    <row r="39" spans="1:7" ht="15.6" x14ac:dyDescent="0.25">
      <c r="A39" s="94" t="s">
        <v>236</v>
      </c>
      <c r="B39" s="101">
        <v>39</v>
      </c>
      <c r="C39" s="101">
        <v>33</v>
      </c>
      <c r="D39" s="131">
        <f t="shared" si="2"/>
        <v>-6</v>
      </c>
      <c r="E39" s="135">
        <v>18</v>
      </c>
      <c r="F39" s="101">
        <v>9</v>
      </c>
      <c r="G39" s="199">
        <f t="shared" si="3"/>
        <v>-9</v>
      </c>
    </row>
    <row r="40" spans="1:7" ht="38.4" customHeight="1" x14ac:dyDescent="0.25">
      <c r="A40" s="307" t="s">
        <v>27</v>
      </c>
      <c r="B40" s="308"/>
      <c r="C40" s="308"/>
      <c r="D40" s="308"/>
      <c r="E40" s="308"/>
      <c r="F40" s="308"/>
      <c r="G40" s="309"/>
    </row>
    <row r="41" spans="1:7" ht="18" customHeight="1" x14ac:dyDescent="0.25">
      <c r="A41" s="95" t="s">
        <v>93</v>
      </c>
      <c r="B41" s="101">
        <v>678</v>
      </c>
      <c r="C41" s="130">
        <v>536</v>
      </c>
      <c r="D41" s="131">
        <f>C41-B41</f>
        <v>-142</v>
      </c>
      <c r="E41" s="132">
        <v>258</v>
      </c>
      <c r="F41" s="130">
        <v>52</v>
      </c>
      <c r="G41" s="199">
        <f>F41-E41</f>
        <v>-206</v>
      </c>
    </row>
    <row r="42" spans="1:7" ht="18" customHeight="1" x14ac:dyDescent="0.25">
      <c r="A42" s="95" t="s">
        <v>218</v>
      </c>
      <c r="B42" s="101">
        <v>383</v>
      </c>
      <c r="C42" s="101">
        <v>170</v>
      </c>
      <c r="D42" s="131">
        <f t="shared" ref="D42:D55" si="4">C42-B42</f>
        <v>-213</v>
      </c>
      <c r="E42" s="135">
        <v>149</v>
      </c>
      <c r="F42" s="101">
        <v>22</v>
      </c>
      <c r="G42" s="199">
        <f t="shared" ref="G42:G55" si="5">F42-E42</f>
        <v>-127</v>
      </c>
    </row>
    <row r="43" spans="1:7" ht="15.6" x14ac:dyDescent="0.25">
      <c r="A43" s="95" t="s">
        <v>198</v>
      </c>
      <c r="B43" s="101">
        <v>246</v>
      </c>
      <c r="C43" s="101">
        <v>0</v>
      </c>
      <c r="D43" s="131">
        <f t="shared" si="4"/>
        <v>-246</v>
      </c>
      <c r="E43" s="135">
        <v>68</v>
      </c>
      <c r="F43" s="101">
        <v>0</v>
      </c>
      <c r="G43" s="199">
        <f t="shared" si="5"/>
        <v>-68</v>
      </c>
    </row>
    <row r="44" spans="1:7" ht="15.6" x14ac:dyDescent="0.25">
      <c r="A44" s="95" t="s">
        <v>101</v>
      </c>
      <c r="B44" s="101">
        <v>174</v>
      </c>
      <c r="C44" s="101">
        <v>69</v>
      </c>
      <c r="D44" s="131">
        <f t="shared" si="4"/>
        <v>-105</v>
      </c>
      <c r="E44" s="135">
        <v>53</v>
      </c>
      <c r="F44" s="101">
        <v>5</v>
      </c>
      <c r="G44" s="199">
        <f t="shared" si="5"/>
        <v>-48</v>
      </c>
    </row>
    <row r="45" spans="1:7" ht="15.6" x14ac:dyDescent="0.25">
      <c r="A45" s="95" t="s">
        <v>111</v>
      </c>
      <c r="B45" s="101">
        <v>128</v>
      </c>
      <c r="C45" s="101">
        <v>113</v>
      </c>
      <c r="D45" s="131">
        <f t="shared" si="4"/>
        <v>-15</v>
      </c>
      <c r="E45" s="135">
        <v>59</v>
      </c>
      <c r="F45" s="101">
        <v>37</v>
      </c>
      <c r="G45" s="199">
        <f t="shared" si="5"/>
        <v>-22</v>
      </c>
    </row>
    <row r="46" spans="1:7" ht="18" customHeight="1" x14ac:dyDescent="0.25">
      <c r="A46" s="95" t="s">
        <v>175</v>
      </c>
      <c r="B46" s="101">
        <v>125</v>
      </c>
      <c r="C46" s="101">
        <v>50</v>
      </c>
      <c r="D46" s="131">
        <f t="shared" si="4"/>
        <v>-75</v>
      </c>
      <c r="E46" s="135">
        <v>41</v>
      </c>
      <c r="F46" s="101">
        <v>0</v>
      </c>
      <c r="G46" s="199">
        <f t="shared" si="5"/>
        <v>-41</v>
      </c>
    </row>
    <row r="47" spans="1:7" ht="18" customHeight="1" x14ac:dyDescent="0.25">
      <c r="A47" s="95" t="s">
        <v>227</v>
      </c>
      <c r="B47" s="101">
        <v>81</v>
      </c>
      <c r="C47" s="101">
        <v>56</v>
      </c>
      <c r="D47" s="131">
        <f t="shared" si="4"/>
        <v>-25</v>
      </c>
      <c r="E47" s="135">
        <v>30</v>
      </c>
      <c r="F47" s="101">
        <v>1</v>
      </c>
      <c r="G47" s="199">
        <f t="shared" si="5"/>
        <v>-29</v>
      </c>
    </row>
    <row r="48" spans="1:7" ht="15.6" x14ac:dyDescent="0.25">
      <c r="A48" s="95" t="s">
        <v>134</v>
      </c>
      <c r="B48" s="101">
        <v>77</v>
      </c>
      <c r="C48" s="101">
        <v>37</v>
      </c>
      <c r="D48" s="131">
        <f t="shared" si="4"/>
        <v>-40</v>
      </c>
      <c r="E48" s="135">
        <v>20</v>
      </c>
      <c r="F48" s="101">
        <v>6</v>
      </c>
      <c r="G48" s="199">
        <f t="shared" si="5"/>
        <v>-14</v>
      </c>
    </row>
    <row r="49" spans="1:7" ht="30" customHeight="1" x14ac:dyDescent="0.25">
      <c r="A49" s="95" t="s">
        <v>222</v>
      </c>
      <c r="B49" s="101">
        <v>64</v>
      </c>
      <c r="C49" s="101">
        <v>103</v>
      </c>
      <c r="D49" s="131">
        <f t="shared" si="4"/>
        <v>39</v>
      </c>
      <c r="E49" s="135">
        <v>53</v>
      </c>
      <c r="F49" s="101">
        <v>69</v>
      </c>
      <c r="G49" s="199">
        <f t="shared" si="5"/>
        <v>16</v>
      </c>
    </row>
    <row r="50" spans="1:7" ht="15.6" x14ac:dyDescent="0.25">
      <c r="A50" s="95" t="s">
        <v>177</v>
      </c>
      <c r="B50" s="101">
        <v>62</v>
      </c>
      <c r="C50" s="101">
        <v>16</v>
      </c>
      <c r="D50" s="131">
        <f t="shared" si="4"/>
        <v>-46</v>
      </c>
      <c r="E50" s="135">
        <v>21</v>
      </c>
      <c r="F50" s="101">
        <v>3</v>
      </c>
      <c r="G50" s="199">
        <f t="shared" si="5"/>
        <v>-18</v>
      </c>
    </row>
    <row r="51" spans="1:7" ht="15.6" x14ac:dyDescent="0.25">
      <c r="A51" s="95" t="s">
        <v>238</v>
      </c>
      <c r="B51" s="101">
        <v>58</v>
      </c>
      <c r="C51" s="101">
        <v>7</v>
      </c>
      <c r="D51" s="131">
        <f t="shared" si="4"/>
        <v>-51</v>
      </c>
      <c r="E51" s="135">
        <v>23</v>
      </c>
      <c r="F51" s="101">
        <v>0</v>
      </c>
      <c r="G51" s="199">
        <f t="shared" si="5"/>
        <v>-23</v>
      </c>
    </row>
    <row r="52" spans="1:7" ht="18" customHeight="1" x14ac:dyDescent="0.25">
      <c r="A52" s="95" t="s">
        <v>166</v>
      </c>
      <c r="B52" s="101">
        <v>57</v>
      </c>
      <c r="C52" s="101">
        <v>19</v>
      </c>
      <c r="D52" s="131">
        <f t="shared" si="4"/>
        <v>-38</v>
      </c>
      <c r="E52" s="135">
        <v>14</v>
      </c>
      <c r="F52" s="101">
        <v>3</v>
      </c>
      <c r="G52" s="199">
        <f t="shared" si="5"/>
        <v>-11</v>
      </c>
    </row>
    <row r="53" spans="1:7" ht="18" customHeight="1" x14ac:dyDescent="0.25">
      <c r="A53" s="95" t="s">
        <v>237</v>
      </c>
      <c r="B53" s="101">
        <v>55</v>
      </c>
      <c r="C53" s="101">
        <v>15</v>
      </c>
      <c r="D53" s="131">
        <f t="shared" si="4"/>
        <v>-40</v>
      </c>
      <c r="E53" s="135">
        <v>20</v>
      </c>
      <c r="F53" s="101">
        <v>1</v>
      </c>
      <c r="G53" s="199">
        <f t="shared" si="5"/>
        <v>-19</v>
      </c>
    </row>
    <row r="54" spans="1:7" ht="18" customHeight="1" x14ac:dyDescent="0.25">
      <c r="A54" s="95" t="s">
        <v>176</v>
      </c>
      <c r="B54" s="101">
        <v>52</v>
      </c>
      <c r="C54" s="101">
        <v>31</v>
      </c>
      <c r="D54" s="131">
        <f t="shared" si="4"/>
        <v>-21</v>
      </c>
      <c r="E54" s="135">
        <v>18</v>
      </c>
      <c r="F54" s="101">
        <v>3</v>
      </c>
      <c r="G54" s="199">
        <f t="shared" si="5"/>
        <v>-15</v>
      </c>
    </row>
    <row r="55" spans="1:7" ht="15.6" x14ac:dyDescent="0.25">
      <c r="A55" s="95" t="s">
        <v>271</v>
      </c>
      <c r="B55" s="101">
        <v>49</v>
      </c>
      <c r="C55" s="101">
        <v>22</v>
      </c>
      <c r="D55" s="131">
        <f t="shared" si="4"/>
        <v>-27</v>
      </c>
      <c r="E55" s="135">
        <v>26</v>
      </c>
      <c r="F55" s="101">
        <v>1</v>
      </c>
      <c r="G55" s="199">
        <f t="shared" si="5"/>
        <v>-25</v>
      </c>
    </row>
    <row r="56" spans="1:7" ht="38.4" customHeight="1" x14ac:dyDescent="0.25">
      <c r="A56" s="307" t="s">
        <v>28</v>
      </c>
      <c r="B56" s="308"/>
      <c r="C56" s="308"/>
      <c r="D56" s="308"/>
      <c r="E56" s="308"/>
      <c r="F56" s="308"/>
      <c r="G56" s="309"/>
    </row>
    <row r="57" spans="1:7" ht="18" customHeight="1" x14ac:dyDescent="0.25">
      <c r="A57" s="94" t="s">
        <v>105</v>
      </c>
      <c r="B57" s="130">
        <v>242</v>
      </c>
      <c r="C57" s="130">
        <v>141</v>
      </c>
      <c r="D57" s="131">
        <f>C57-B57</f>
        <v>-101</v>
      </c>
      <c r="E57" s="132">
        <v>63</v>
      </c>
      <c r="F57" s="130">
        <v>28</v>
      </c>
      <c r="G57" s="199">
        <f>F57-E57</f>
        <v>-35</v>
      </c>
    </row>
    <row r="58" spans="1:7" ht="18" customHeight="1" x14ac:dyDescent="0.25">
      <c r="A58" s="94" t="s">
        <v>112</v>
      </c>
      <c r="B58" s="101">
        <v>194</v>
      </c>
      <c r="C58" s="101">
        <v>180</v>
      </c>
      <c r="D58" s="131">
        <f t="shared" ref="D58:D71" si="6">C58-B58</f>
        <v>-14</v>
      </c>
      <c r="E58" s="135">
        <v>74</v>
      </c>
      <c r="F58" s="101">
        <v>16</v>
      </c>
      <c r="G58" s="199">
        <f t="shared" ref="G58:G71" si="7">F58-E58</f>
        <v>-58</v>
      </c>
    </row>
    <row r="59" spans="1:7" ht="18" customHeight="1" x14ac:dyDescent="0.25">
      <c r="A59" s="94" t="s">
        <v>186</v>
      </c>
      <c r="B59" s="101">
        <v>172</v>
      </c>
      <c r="C59" s="101">
        <v>62</v>
      </c>
      <c r="D59" s="131">
        <f t="shared" si="6"/>
        <v>-110</v>
      </c>
      <c r="E59" s="135">
        <v>53</v>
      </c>
      <c r="F59" s="101">
        <v>12</v>
      </c>
      <c r="G59" s="199">
        <f t="shared" si="7"/>
        <v>-41</v>
      </c>
    </row>
    <row r="60" spans="1:7" ht="18" customHeight="1" x14ac:dyDescent="0.25">
      <c r="A60" s="94" t="s">
        <v>139</v>
      </c>
      <c r="B60" s="96">
        <v>122</v>
      </c>
      <c r="C60" s="101">
        <v>113</v>
      </c>
      <c r="D60" s="131">
        <f t="shared" si="6"/>
        <v>-9</v>
      </c>
      <c r="E60" s="135">
        <v>64</v>
      </c>
      <c r="F60" s="101">
        <v>2</v>
      </c>
      <c r="G60" s="199">
        <f t="shared" si="7"/>
        <v>-62</v>
      </c>
    </row>
    <row r="61" spans="1:7" ht="15.6" x14ac:dyDescent="0.25">
      <c r="A61" s="94" t="s">
        <v>138</v>
      </c>
      <c r="B61" s="101">
        <v>103</v>
      </c>
      <c r="C61" s="101">
        <v>37</v>
      </c>
      <c r="D61" s="131">
        <f t="shared" si="6"/>
        <v>-66</v>
      </c>
      <c r="E61" s="135">
        <v>36</v>
      </c>
      <c r="F61" s="101">
        <v>3</v>
      </c>
      <c r="G61" s="199">
        <f t="shared" si="7"/>
        <v>-33</v>
      </c>
    </row>
    <row r="62" spans="1:7" ht="31.2" x14ac:dyDescent="0.25">
      <c r="A62" s="94" t="s">
        <v>141</v>
      </c>
      <c r="B62" s="101">
        <v>90</v>
      </c>
      <c r="C62" s="101">
        <v>21</v>
      </c>
      <c r="D62" s="131">
        <f t="shared" si="6"/>
        <v>-69</v>
      </c>
      <c r="E62" s="135">
        <v>35</v>
      </c>
      <c r="F62" s="101">
        <v>1</v>
      </c>
      <c r="G62" s="199">
        <f t="shared" si="7"/>
        <v>-34</v>
      </c>
    </row>
    <row r="63" spans="1:7" ht="15.6" x14ac:dyDescent="0.25">
      <c r="A63" s="94" t="s">
        <v>140</v>
      </c>
      <c r="B63" s="101">
        <v>79</v>
      </c>
      <c r="C63" s="101">
        <v>28</v>
      </c>
      <c r="D63" s="131">
        <f t="shared" si="6"/>
        <v>-51</v>
      </c>
      <c r="E63" s="135">
        <v>29</v>
      </c>
      <c r="F63" s="101">
        <v>4</v>
      </c>
      <c r="G63" s="199">
        <f t="shared" si="7"/>
        <v>-25</v>
      </c>
    </row>
    <row r="64" spans="1:7" ht="18" customHeight="1" x14ac:dyDescent="0.25">
      <c r="A64" s="94" t="s">
        <v>137</v>
      </c>
      <c r="B64" s="101">
        <v>65</v>
      </c>
      <c r="C64" s="101">
        <v>32</v>
      </c>
      <c r="D64" s="131">
        <f t="shared" si="6"/>
        <v>-33</v>
      </c>
      <c r="E64" s="135">
        <v>16</v>
      </c>
      <c r="F64" s="101">
        <v>2</v>
      </c>
      <c r="G64" s="199">
        <f t="shared" si="7"/>
        <v>-14</v>
      </c>
    </row>
    <row r="65" spans="1:9" ht="15.6" x14ac:dyDescent="0.25">
      <c r="A65" s="94" t="s">
        <v>200</v>
      </c>
      <c r="B65" s="101">
        <v>61</v>
      </c>
      <c r="C65" s="101">
        <v>27</v>
      </c>
      <c r="D65" s="131">
        <f t="shared" si="6"/>
        <v>-34</v>
      </c>
      <c r="E65" s="135">
        <v>20</v>
      </c>
      <c r="F65" s="101">
        <v>1</v>
      </c>
      <c r="G65" s="199">
        <f t="shared" si="7"/>
        <v>-19</v>
      </c>
    </row>
    <row r="66" spans="1:9" ht="18" customHeight="1" x14ac:dyDescent="0.25">
      <c r="A66" s="94" t="s">
        <v>195</v>
      </c>
      <c r="B66" s="101">
        <v>59</v>
      </c>
      <c r="C66" s="101">
        <v>26</v>
      </c>
      <c r="D66" s="131">
        <f t="shared" si="6"/>
        <v>-33</v>
      </c>
      <c r="E66" s="135">
        <v>21</v>
      </c>
      <c r="F66" s="101">
        <v>3</v>
      </c>
      <c r="G66" s="199">
        <f t="shared" si="7"/>
        <v>-18</v>
      </c>
    </row>
    <row r="67" spans="1:9" ht="18" customHeight="1" x14ac:dyDescent="0.25">
      <c r="A67" s="94" t="s">
        <v>136</v>
      </c>
      <c r="B67" s="101">
        <v>49</v>
      </c>
      <c r="C67" s="101">
        <v>12</v>
      </c>
      <c r="D67" s="131">
        <f t="shared" si="6"/>
        <v>-37</v>
      </c>
      <c r="E67" s="135">
        <v>15</v>
      </c>
      <c r="F67" s="101">
        <v>1</v>
      </c>
      <c r="G67" s="199">
        <f t="shared" si="7"/>
        <v>-14</v>
      </c>
    </row>
    <row r="68" spans="1:9" ht="31.2" x14ac:dyDescent="0.25">
      <c r="A68" s="94" t="s">
        <v>240</v>
      </c>
      <c r="B68" s="101">
        <v>43</v>
      </c>
      <c r="C68" s="101">
        <v>18</v>
      </c>
      <c r="D68" s="131">
        <f t="shared" si="6"/>
        <v>-25</v>
      </c>
      <c r="E68" s="135">
        <v>17</v>
      </c>
      <c r="F68" s="101">
        <v>1</v>
      </c>
      <c r="G68" s="199">
        <f t="shared" si="7"/>
        <v>-16</v>
      </c>
    </row>
    <row r="69" spans="1:9" ht="15.6" x14ac:dyDescent="0.25">
      <c r="A69" s="94" t="s">
        <v>199</v>
      </c>
      <c r="B69" s="101">
        <v>40</v>
      </c>
      <c r="C69" s="101">
        <v>10</v>
      </c>
      <c r="D69" s="131">
        <f t="shared" si="6"/>
        <v>-30</v>
      </c>
      <c r="E69" s="135">
        <v>10</v>
      </c>
      <c r="F69" s="101">
        <v>1</v>
      </c>
      <c r="G69" s="199">
        <f t="shared" si="7"/>
        <v>-9</v>
      </c>
    </row>
    <row r="70" spans="1:9" ht="31.2" x14ac:dyDescent="0.25">
      <c r="A70" s="94" t="s">
        <v>167</v>
      </c>
      <c r="B70" s="101">
        <v>33</v>
      </c>
      <c r="C70" s="101">
        <v>13</v>
      </c>
      <c r="D70" s="131">
        <f t="shared" si="6"/>
        <v>-20</v>
      </c>
      <c r="E70" s="135">
        <v>15</v>
      </c>
      <c r="F70" s="101">
        <v>1</v>
      </c>
      <c r="G70" s="199">
        <f t="shared" si="7"/>
        <v>-14</v>
      </c>
    </row>
    <row r="71" spans="1:9" ht="18" customHeight="1" x14ac:dyDescent="0.25">
      <c r="A71" s="94" t="s">
        <v>142</v>
      </c>
      <c r="B71" s="101">
        <v>32</v>
      </c>
      <c r="C71" s="101">
        <v>11</v>
      </c>
      <c r="D71" s="131">
        <f t="shared" si="6"/>
        <v>-21</v>
      </c>
      <c r="E71" s="135">
        <v>8</v>
      </c>
      <c r="F71" s="101">
        <v>1</v>
      </c>
      <c r="G71" s="199">
        <f t="shared" si="7"/>
        <v>-7</v>
      </c>
    </row>
    <row r="72" spans="1:9" ht="38.4" customHeight="1" x14ac:dyDescent="0.25">
      <c r="A72" s="307" t="s">
        <v>29</v>
      </c>
      <c r="B72" s="308"/>
      <c r="C72" s="308"/>
      <c r="D72" s="308"/>
      <c r="E72" s="308"/>
      <c r="F72" s="308"/>
      <c r="G72" s="309"/>
    </row>
    <row r="73" spans="1:9" ht="15.6" x14ac:dyDescent="0.25">
      <c r="A73" s="94" t="s">
        <v>88</v>
      </c>
      <c r="B73" s="101">
        <v>1469</v>
      </c>
      <c r="C73" s="130">
        <v>1123</v>
      </c>
      <c r="D73" s="131">
        <f>C73-B73</f>
        <v>-346</v>
      </c>
      <c r="E73" s="132">
        <v>478</v>
      </c>
      <c r="F73" s="130">
        <v>111</v>
      </c>
      <c r="G73" s="199">
        <f>F73-E73</f>
        <v>-367</v>
      </c>
      <c r="H73" s="133"/>
      <c r="I73" s="133"/>
    </row>
    <row r="74" spans="1:9" ht="15.6" x14ac:dyDescent="0.25">
      <c r="A74" s="94" t="s">
        <v>90</v>
      </c>
      <c r="B74" s="101">
        <v>895</v>
      </c>
      <c r="C74" s="101">
        <v>801</v>
      </c>
      <c r="D74" s="131">
        <f t="shared" ref="D74:D87" si="8">C74-B74</f>
        <v>-94</v>
      </c>
      <c r="E74" s="135">
        <v>299</v>
      </c>
      <c r="F74" s="101">
        <v>170</v>
      </c>
      <c r="G74" s="199">
        <f t="shared" ref="G74:G87" si="9">F74-E74</f>
        <v>-129</v>
      </c>
    </row>
    <row r="75" spans="1:9" ht="15.6" x14ac:dyDescent="0.25">
      <c r="A75" s="94" t="s">
        <v>94</v>
      </c>
      <c r="B75" s="101">
        <v>841</v>
      </c>
      <c r="C75" s="101">
        <v>378</v>
      </c>
      <c r="D75" s="131">
        <f t="shared" si="8"/>
        <v>-463</v>
      </c>
      <c r="E75" s="135">
        <v>239</v>
      </c>
      <c r="F75" s="101">
        <v>15</v>
      </c>
      <c r="G75" s="199">
        <f t="shared" si="9"/>
        <v>-224</v>
      </c>
    </row>
    <row r="76" spans="1:9" ht="18.600000000000001" customHeight="1" x14ac:dyDescent="0.25">
      <c r="A76" s="94" t="s">
        <v>201</v>
      </c>
      <c r="B76" s="101">
        <v>756</v>
      </c>
      <c r="C76" s="101">
        <v>601</v>
      </c>
      <c r="D76" s="131">
        <f t="shared" si="8"/>
        <v>-155</v>
      </c>
      <c r="E76" s="135">
        <v>224</v>
      </c>
      <c r="F76" s="101">
        <v>43</v>
      </c>
      <c r="G76" s="199">
        <f t="shared" si="9"/>
        <v>-181</v>
      </c>
    </row>
    <row r="77" spans="1:9" ht="18" customHeight="1" x14ac:dyDescent="0.25">
      <c r="A77" s="94" t="s">
        <v>95</v>
      </c>
      <c r="B77" s="101">
        <v>445</v>
      </c>
      <c r="C77" s="101">
        <v>258</v>
      </c>
      <c r="D77" s="131">
        <f t="shared" si="8"/>
        <v>-187</v>
      </c>
      <c r="E77" s="135">
        <v>141</v>
      </c>
      <c r="F77" s="101">
        <v>26</v>
      </c>
      <c r="G77" s="199">
        <f t="shared" si="9"/>
        <v>-115</v>
      </c>
    </row>
    <row r="78" spans="1:9" ht="96.6" customHeight="1" x14ac:dyDescent="0.25">
      <c r="A78" s="94" t="s">
        <v>220</v>
      </c>
      <c r="B78" s="101">
        <v>353</v>
      </c>
      <c r="C78" s="101">
        <v>100</v>
      </c>
      <c r="D78" s="131">
        <f t="shared" si="8"/>
        <v>-253</v>
      </c>
      <c r="E78" s="135">
        <v>127</v>
      </c>
      <c r="F78" s="101">
        <v>3</v>
      </c>
      <c r="G78" s="199">
        <f t="shared" si="9"/>
        <v>-124</v>
      </c>
    </row>
    <row r="79" spans="1:9" ht="15.6" x14ac:dyDescent="0.25">
      <c r="A79" s="94" t="s">
        <v>143</v>
      </c>
      <c r="B79" s="101">
        <v>278</v>
      </c>
      <c r="C79" s="101">
        <v>235</v>
      </c>
      <c r="D79" s="131">
        <f t="shared" si="8"/>
        <v>-43</v>
      </c>
      <c r="E79" s="135">
        <v>123</v>
      </c>
      <c r="F79" s="101">
        <v>12</v>
      </c>
      <c r="G79" s="199">
        <f t="shared" si="9"/>
        <v>-111</v>
      </c>
    </row>
    <row r="80" spans="1:9" ht="15.6" x14ac:dyDescent="0.25">
      <c r="A80" s="94" t="s">
        <v>116</v>
      </c>
      <c r="B80" s="101">
        <v>196</v>
      </c>
      <c r="C80" s="101">
        <v>178</v>
      </c>
      <c r="D80" s="131">
        <f t="shared" si="8"/>
        <v>-18</v>
      </c>
      <c r="E80" s="135">
        <v>51</v>
      </c>
      <c r="F80" s="101">
        <v>25</v>
      </c>
      <c r="G80" s="199">
        <f t="shared" si="9"/>
        <v>-26</v>
      </c>
    </row>
    <row r="81" spans="1:7" ht="15.6" x14ac:dyDescent="0.25">
      <c r="A81" s="94" t="s">
        <v>108</v>
      </c>
      <c r="B81" s="101">
        <v>149</v>
      </c>
      <c r="C81" s="101">
        <v>188</v>
      </c>
      <c r="D81" s="131">
        <f t="shared" si="8"/>
        <v>39</v>
      </c>
      <c r="E81" s="135">
        <v>44</v>
      </c>
      <c r="F81" s="101">
        <v>33</v>
      </c>
      <c r="G81" s="199">
        <f t="shared" si="9"/>
        <v>-11</v>
      </c>
    </row>
    <row r="82" spans="1:7" ht="15.6" x14ac:dyDescent="0.25">
      <c r="A82" s="94" t="s">
        <v>144</v>
      </c>
      <c r="B82" s="101">
        <v>134</v>
      </c>
      <c r="C82" s="101">
        <v>66</v>
      </c>
      <c r="D82" s="131">
        <f t="shared" si="8"/>
        <v>-68</v>
      </c>
      <c r="E82" s="135">
        <v>38</v>
      </c>
      <c r="F82" s="101">
        <v>11</v>
      </c>
      <c r="G82" s="199">
        <f t="shared" si="9"/>
        <v>-27</v>
      </c>
    </row>
    <row r="83" spans="1:7" ht="46.8" x14ac:dyDescent="0.25">
      <c r="A83" s="94" t="s">
        <v>229</v>
      </c>
      <c r="B83" s="101">
        <v>94</v>
      </c>
      <c r="C83" s="101">
        <v>24</v>
      </c>
      <c r="D83" s="131">
        <f t="shared" si="8"/>
        <v>-70</v>
      </c>
      <c r="E83" s="135">
        <v>35</v>
      </c>
      <c r="F83" s="101">
        <v>1</v>
      </c>
      <c r="G83" s="199">
        <f t="shared" si="9"/>
        <v>-34</v>
      </c>
    </row>
    <row r="84" spans="1:7" ht="15.6" x14ac:dyDescent="0.25">
      <c r="A84" s="94" t="s">
        <v>110</v>
      </c>
      <c r="B84" s="101">
        <v>89</v>
      </c>
      <c r="C84" s="101">
        <v>55</v>
      </c>
      <c r="D84" s="131">
        <f t="shared" si="8"/>
        <v>-34</v>
      </c>
      <c r="E84" s="135">
        <v>36</v>
      </c>
      <c r="F84" s="101">
        <v>13</v>
      </c>
      <c r="G84" s="199">
        <f t="shared" si="9"/>
        <v>-23</v>
      </c>
    </row>
    <row r="85" spans="1:7" ht="15.6" x14ac:dyDescent="0.25">
      <c r="A85" s="94" t="s">
        <v>241</v>
      </c>
      <c r="B85" s="101">
        <v>81</v>
      </c>
      <c r="C85" s="101">
        <v>13</v>
      </c>
      <c r="D85" s="131">
        <f t="shared" si="8"/>
        <v>-68</v>
      </c>
      <c r="E85" s="135">
        <v>37</v>
      </c>
      <c r="F85" s="101">
        <v>1</v>
      </c>
      <c r="G85" s="199">
        <f t="shared" si="9"/>
        <v>-36</v>
      </c>
    </row>
    <row r="86" spans="1:7" ht="15.6" x14ac:dyDescent="0.25">
      <c r="A86" s="94" t="s">
        <v>242</v>
      </c>
      <c r="B86" s="101">
        <v>72</v>
      </c>
      <c r="C86" s="101">
        <v>12</v>
      </c>
      <c r="D86" s="131">
        <f t="shared" si="8"/>
        <v>-60</v>
      </c>
      <c r="E86" s="135">
        <v>43</v>
      </c>
      <c r="F86" s="101">
        <v>0</v>
      </c>
      <c r="G86" s="199">
        <f t="shared" si="9"/>
        <v>-43</v>
      </c>
    </row>
    <row r="87" spans="1:7" ht="15.6" x14ac:dyDescent="0.25">
      <c r="A87" s="94" t="s">
        <v>326</v>
      </c>
      <c r="B87" s="101">
        <v>70</v>
      </c>
      <c r="C87" s="101">
        <v>56</v>
      </c>
      <c r="D87" s="131">
        <f t="shared" si="8"/>
        <v>-14</v>
      </c>
      <c r="E87" s="135">
        <v>15</v>
      </c>
      <c r="F87" s="101">
        <v>3</v>
      </c>
      <c r="G87" s="199">
        <f t="shared" si="9"/>
        <v>-12</v>
      </c>
    </row>
    <row r="88" spans="1:7" ht="38.4" customHeight="1" x14ac:dyDescent="0.25">
      <c r="A88" s="307" t="s">
        <v>145</v>
      </c>
      <c r="B88" s="308"/>
      <c r="C88" s="308"/>
      <c r="D88" s="308"/>
      <c r="E88" s="308"/>
      <c r="F88" s="308"/>
      <c r="G88" s="309"/>
    </row>
    <row r="89" spans="1:7" ht="38.25" customHeight="1" x14ac:dyDescent="0.25">
      <c r="A89" s="94" t="s">
        <v>194</v>
      </c>
      <c r="B89" s="101">
        <v>214</v>
      </c>
      <c r="C89" s="101">
        <v>178</v>
      </c>
      <c r="D89" s="131">
        <f>C89-B89</f>
        <v>-36</v>
      </c>
      <c r="E89" s="135">
        <v>40</v>
      </c>
      <c r="F89" s="101">
        <v>1</v>
      </c>
      <c r="G89" s="199">
        <f>F89-E89</f>
        <v>-39</v>
      </c>
    </row>
    <row r="90" spans="1:7" ht="15.6" x14ac:dyDescent="0.25">
      <c r="A90" s="94" t="s">
        <v>148</v>
      </c>
      <c r="B90" s="101">
        <v>85</v>
      </c>
      <c r="C90" s="101">
        <v>78</v>
      </c>
      <c r="D90" s="131">
        <f t="shared" ref="D90:D103" si="10">C90-B90</f>
        <v>-7</v>
      </c>
      <c r="E90" s="135">
        <v>24</v>
      </c>
      <c r="F90" s="101">
        <v>3</v>
      </c>
      <c r="G90" s="199">
        <f t="shared" ref="G90:G103" si="11">F90-E90</f>
        <v>-21</v>
      </c>
    </row>
    <row r="91" spans="1:7" ht="17.399999999999999" customHeight="1" x14ac:dyDescent="0.25">
      <c r="A91" s="94" t="s">
        <v>153</v>
      </c>
      <c r="B91" s="101">
        <v>61</v>
      </c>
      <c r="C91" s="101">
        <v>9</v>
      </c>
      <c r="D91" s="131">
        <f t="shared" si="10"/>
        <v>-52</v>
      </c>
      <c r="E91" s="135">
        <v>13</v>
      </c>
      <c r="F91" s="101">
        <v>1</v>
      </c>
      <c r="G91" s="199">
        <f t="shared" si="11"/>
        <v>-12</v>
      </c>
    </row>
    <row r="92" spans="1:7" ht="62.4" x14ac:dyDescent="0.25">
      <c r="A92" s="94" t="s">
        <v>202</v>
      </c>
      <c r="B92" s="101">
        <v>55</v>
      </c>
      <c r="C92" s="171">
        <v>15</v>
      </c>
      <c r="D92" s="131">
        <f t="shared" si="10"/>
        <v>-40</v>
      </c>
      <c r="E92" s="135">
        <v>11</v>
      </c>
      <c r="F92" s="101">
        <v>0</v>
      </c>
      <c r="G92" s="199">
        <f t="shared" si="11"/>
        <v>-11</v>
      </c>
    </row>
    <row r="93" spans="1:7" ht="15.6" x14ac:dyDescent="0.25">
      <c r="A93" s="94" t="s">
        <v>150</v>
      </c>
      <c r="B93" s="101">
        <v>54</v>
      </c>
      <c r="C93" s="101">
        <v>33</v>
      </c>
      <c r="D93" s="131">
        <f t="shared" si="10"/>
        <v>-21</v>
      </c>
      <c r="E93" s="135">
        <v>15</v>
      </c>
      <c r="F93" s="101">
        <v>3</v>
      </c>
      <c r="G93" s="199">
        <f t="shared" si="11"/>
        <v>-12</v>
      </c>
    </row>
    <row r="94" spans="1:7" ht="15.6" x14ac:dyDescent="0.25">
      <c r="A94" s="94" t="s">
        <v>178</v>
      </c>
      <c r="B94" s="101">
        <v>37</v>
      </c>
      <c r="C94" s="101">
        <v>4</v>
      </c>
      <c r="D94" s="131">
        <f t="shared" si="10"/>
        <v>-33</v>
      </c>
      <c r="E94" s="135">
        <v>1</v>
      </c>
      <c r="F94" s="101">
        <v>0</v>
      </c>
      <c r="G94" s="199">
        <f t="shared" si="11"/>
        <v>-1</v>
      </c>
    </row>
    <row r="95" spans="1:7" ht="31.2" x14ac:dyDescent="0.25">
      <c r="A95" s="94" t="s">
        <v>146</v>
      </c>
      <c r="B95" s="101">
        <v>34</v>
      </c>
      <c r="C95" s="101">
        <v>29</v>
      </c>
      <c r="D95" s="131">
        <f t="shared" si="10"/>
        <v>-5</v>
      </c>
      <c r="E95" s="135">
        <v>14</v>
      </c>
      <c r="F95" s="101">
        <v>1</v>
      </c>
      <c r="G95" s="199">
        <f t="shared" si="11"/>
        <v>-13</v>
      </c>
    </row>
    <row r="96" spans="1:7" ht="15.6" x14ac:dyDescent="0.25">
      <c r="A96" s="94" t="s">
        <v>149</v>
      </c>
      <c r="B96" s="101">
        <v>23</v>
      </c>
      <c r="C96" s="101">
        <v>23</v>
      </c>
      <c r="D96" s="131">
        <f t="shared" si="10"/>
        <v>0</v>
      </c>
      <c r="E96" s="135">
        <v>8</v>
      </c>
      <c r="F96" s="101">
        <v>0</v>
      </c>
      <c r="G96" s="199">
        <f t="shared" si="11"/>
        <v>-8</v>
      </c>
    </row>
    <row r="97" spans="1:7" ht="15.6" x14ac:dyDescent="0.25">
      <c r="A97" s="94" t="s">
        <v>151</v>
      </c>
      <c r="B97" s="101">
        <v>20</v>
      </c>
      <c r="C97" s="171">
        <v>8</v>
      </c>
      <c r="D97" s="131">
        <f t="shared" si="10"/>
        <v>-12</v>
      </c>
      <c r="E97" s="135">
        <v>7</v>
      </c>
      <c r="F97" s="101">
        <v>2</v>
      </c>
      <c r="G97" s="199">
        <f t="shared" si="11"/>
        <v>-5</v>
      </c>
    </row>
    <row r="98" spans="1:7" ht="31.2" x14ac:dyDescent="0.25">
      <c r="A98" s="94" t="s">
        <v>243</v>
      </c>
      <c r="B98" s="101">
        <v>20</v>
      </c>
      <c r="C98" s="101">
        <v>3</v>
      </c>
      <c r="D98" s="131">
        <f t="shared" si="10"/>
        <v>-17</v>
      </c>
      <c r="E98" s="135">
        <v>5</v>
      </c>
      <c r="F98" s="101">
        <v>0</v>
      </c>
      <c r="G98" s="199">
        <f t="shared" si="11"/>
        <v>-5</v>
      </c>
    </row>
    <row r="99" spans="1:7" ht="15.6" x14ac:dyDescent="0.25">
      <c r="A99" s="94" t="s">
        <v>154</v>
      </c>
      <c r="B99" s="101">
        <v>19</v>
      </c>
      <c r="C99" s="101">
        <v>15</v>
      </c>
      <c r="D99" s="131">
        <f t="shared" si="10"/>
        <v>-4</v>
      </c>
      <c r="E99" s="135">
        <v>4</v>
      </c>
      <c r="F99" s="101">
        <v>3</v>
      </c>
      <c r="G99" s="199">
        <f t="shared" si="11"/>
        <v>-1</v>
      </c>
    </row>
    <row r="100" spans="1:7" ht="15.6" x14ac:dyDescent="0.25">
      <c r="A100" s="94" t="s">
        <v>152</v>
      </c>
      <c r="B100" s="101">
        <v>19</v>
      </c>
      <c r="C100" s="101">
        <v>1</v>
      </c>
      <c r="D100" s="131">
        <f t="shared" si="10"/>
        <v>-18</v>
      </c>
      <c r="E100" s="135">
        <v>6</v>
      </c>
      <c r="F100" s="101">
        <v>0</v>
      </c>
      <c r="G100" s="199">
        <f t="shared" si="11"/>
        <v>-6</v>
      </c>
    </row>
    <row r="101" spans="1:7" ht="15.6" x14ac:dyDescent="0.25">
      <c r="A101" s="94" t="s">
        <v>147</v>
      </c>
      <c r="B101" s="101">
        <v>13</v>
      </c>
      <c r="C101" s="101">
        <v>18</v>
      </c>
      <c r="D101" s="131">
        <f t="shared" si="10"/>
        <v>5</v>
      </c>
      <c r="E101" s="135">
        <v>4</v>
      </c>
      <c r="F101" s="101">
        <v>2</v>
      </c>
      <c r="G101" s="199">
        <f t="shared" si="11"/>
        <v>-2</v>
      </c>
    </row>
    <row r="102" spans="1:7" ht="31.2" x14ac:dyDescent="0.25">
      <c r="A102" s="94" t="s">
        <v>244</v>
      </c>
      <c r="B102" s="101">
        <v>13</v>
      </c>
      <c r="C102" s="101">
        <v>1</v>
      </c>
      <c r="D102" s="131">
        <f t="shared" si="10"/>
        <v>-12</v>
      </c>
      <c r="E102" s="135">
        <v>3</v>
      </c>
      <c r="F102" s="101">
        <v>0</v>
      </c>
      <c r="G102" s="199">
        <f t="shared" si="11"/>
        <v>-3</v>
      </c>
    </row>
    <row r="103" spans="1:7" ht="15.6" x14ac:dyDescent="0.25">
      <c r="A103" s="94" t="s">
        <v>168</v>
      </c>
      <c r="B103" s="101">
        <v>10</v>
      </c>
      <c r="C103" s="101">
        <v>2</v>
      </c>
      <c r="D103" s="131">
        <f t="shared" si="10"/>
        <v>-8</v>
      </c>
      <c r="E103" s="135">
        <v>4</v>
      </c>
      <c r="F103" s="101">
        <v>0</v>
      </c>
      <c r="G103" s="199">
        <f t="shared" si="11"/>
        <v>-4</v>
      </c>
    </row>
    <row r="104" spans="1:7" ht="38.4" customHeight="1" x14ac:dyDescent="0.25">
      <c r="A104" s="307" t="s">
        <v>31</v>
      </c>
      <c r="B104" s="308"/>
      <c r="C104" s="308"/>
      <c r="D104" s="308"/>
      <c r="E104" s="308"/>
      <c r="F104" s="308"/>
      <c r="G104" s="309"/>
    </row>
    <row r="105" spans="1:7" ht="15.6" x14ac:dyDescent="0.25">
      <c r="A105" s="94" t="s">
        <v>96</v>
      </c>
      <c r="B105" s="101">
        <v>223</v>
      </c>
      <c r="C105" s="101">
        <v>382</v>
      </c>
      <c r="D105" s="131">
        <f>C105-B105</f>
        <v>159</v>
      </c>
      <c r="E105" s="135">
        <v>63</v>
      </c>
      <c r="F105" s="101">
        <v>115</v>
      </c>
      <c r="G105" s="199">
        <f>F105-E105</f>
        <v>52</v>
      </c>
    </row>
    <row r="106" spans="1:7" ht="15.6" x14ac:dyDescent="0.25">
      <c r="A106" s="94" t="s">
        <v>99</v>
      </c>
      <c r="B106" s="101">
        <v>149</v>
      </c>
      <c r="C106" s="101">
        <v>182</v>
      </c>
      <c r="D106" s="131">
        <f t="shared" ref="D106:D119" si="12">C106-B106</f>
        <v>33</v>
      </c>
      <c r="E106" s="135">
        <v>45</v>
      </c>
      <c r="F106" s="101">
        <v>27</v>
      </c>
      <c r="G106" s="199">
        <f t="shared" ref="G106:G119" si="13">F106-E106</f>
        <v>-18</v>
      </c>
    </row>
    <row r="107" spans="1:7" ht="31.2" x14ac:dyDescent="0.25">
      <c r="A107" s="93" t="s">
        <v>155</v>
      </c>
      <c r="B107" s="101">
        <v>118</v>
      </c>
      <c r="C107" s="101">
        <v>150</v>
      </c>
      <c r="D107" s="131">
        <f t="shared" si="12"/>
        <v>32</v>
      </c>
      <c r="E107" s="135">
        <v>28</v>
      </c>
      <c r="F107" s="101">
        <v>17</v>
      </c>
      <c r="G107" s="199">
        <f t="shared" si="13"/>
        <v>-11</v>
      </c>
    </row>
    <row r="108" spans="1:7" ht="31.2" x14ac:dyDescent="0.25">
      <c r="A108" s="94" t="s">
        <v>209</v>
      </c>
      <c r="B108" s="101">
        <v>99</v>
      </c>
      <c r="C108" s="101">
        <v>132</v>
      </c>
      <c r="D108" s="131">
        <f t="shared" si="12"/>
        <v>33</v>
      </c>
      <c r="E108" s="135">
        <v>17</v>
      </c>
      <c r="F108" s="101">
        <v>30</v>
      </c>
      <c r="G108" s="199">
        <f t="shared" si="13"/>
        <v>13</v>
      </c>
    </row>
    <row r="109" spans="1:7" ht="31.2" x14ac:dyDescent="0.25">
      <c r="A109" s="94" t="s">
        <v>231</v>
      </c>
      <c r="B109" s="101">
        <v>93</v>
      </c>
      <c r="C109" s="101">
        <v>42</v>
      </c>
      <c r="D109" s="131">
        <f t="shared" si="12"/>
        <v>-51</v>
      </c>
      <c r="E109" s="135">
        <v>28</v>
      </c>
      <c r="F109" s="101">
        <v>2</v>
      </c>
      <c r="G109" s="199">
        <f t="shared" si="13"/>
        <v>-26</v>
      </c>
    </row>
    <row r="110" spans="1:7" ht="30.6" customHeight="1" x14ac:dyDescent="0.25">
      <c r="A110" s="94" t="s">
        <v>121</v>
      </c>
      <c r="B110" s="101">
        <v>89</v>
      </c>
      <c r="C110" s="101">
        <v>48</v>
      </c>
      <c r="D110" s="131">
        <f t="shared" si="12"/>
        <v>-41</v>
      </c>
      <c r="E110" s="135">
        <v>27</v>
      </c>
      <c r="F110" s="101">
        <v>4</v>
      </c>
      <c r="G110" s="199">
        <f t="shared" si="13"/>
        <v>-23</v>
      </c>
    </row>
    <row r="111" spans="1:7" ht="31.2" x14ac:dyDescent="0.25">
      <c r="A111" s="94" t="s">
        <v>117</v>
      </c>
      <c r="B111" s="101">
        <v>88</v>
      </c>
      <c r="C111" s="101">
        <v>97</v>
      </c>
      <c r="D111" s="131">
        <f t="shared" si="12"/>
        <v>9</v>
      </c>
      <c r="E111" s="135">
        <v>38</v>
      </c>
      <c r="F111" s="101">
        <v>15</v>
      </c>
      <c r="G111" s="199">
        <f t="shared" si="13"/>
        <v>-23</v>
      </c>
    </row>
    <row r="112" spans="1:7" ht="15.6" x14ac:dyDescent="0.25">
      <c r="A112" s="94" t="s">
        <v>156</v>
      </c>
      <c r="B112" s="101">
        <v>80</v>
      </c>
      <c r="C112" s="101">
        <v>18</v>
      </c>
      <c r="D112" s="131">
        <f t="shared" si="12"/>
        <v>-62</v>
      </c>
      <c r="E112" s="135">
        <v>17</v>
      </c>
      <c r="F112" s="101">
        <v>2</v>
      </c>
      <c r="G112" s="199">
        <f t="shared" si="13"/>
        <v>-15</v>
      </c>
    </row>
    <row r="113" spans="1:7" ht="15.6" x14ac:dyDescent="0.25">
      <c r="A113" s="94" t="s">
        <v>205</v>
      </c>
      <c r="B113" s="101">
        <v>78</v>
      </c>
      <c r="C113" s="101">
        <v>120</v>
      </c>
      <c r="D113" s="131">
        <f t="shared" si="12"/>
        <v>42</v>
      </c>
      <c r="E113" s="135">
        <v>16</v>
      </c>
      <c r="F113" s="101">
        <v>28</v>
      </c>
      <c r="G113" s="199">
        <f t="shared" si="13"/>
        <v>12</v>
      </c>
    </row>
    <row r="114" spans="1:7" ht="15.6" x14ac:dyDescent="0.25">
      <c r="A114" s="94" t="s">
        <v>180</v>
      </c>
      <c r="B114" s="101">
        <v>78</v>
      </c>
      <c r="C114" s="101">
        <v>80</v>
      </c>
      <c r="D114" s="131">
        <f t="shared" si="12"/>
        <v>2</v>
      </c>
      <c r="E114" s="135">
        <v>13</v>
      </c>
      <c r="F114" s="101">
        <v>5</v>
      </c>
      <c r="G114" s="199">
        <f t="shared" si="13"/>
        <v>-8</v>
      </c>
    </row>
    <row r="115" spans="1:7" ht="15.6" x14ac:dyDescent="0.25">
      <c r="A115" s="94" t="s">
        <v>210</v>
      </c>
      <c r="B115" s="101">
        <v>76</v>
      </c>
      <c r="C115" s="101">
        <v>57</v>
      </c>
      <c r="D115" s="131">
        <f t="shared" si="12"/>
        <v>-19</v>
      </c>
      <c r="E115" s="135">
        <v>8</v>
      </c>
      <c r="F115" s="101">
        <v>6</v>
      </c>
      <c r="G115" s="199">
        <f t="shared" si="13"/>
        <v>-2</v>
      </c>
    </row>
    <row r="116" spans="1:7" ht="15.6" x14ac:dyDescent="0.25">
      <c r="A116" s="94" t="s">
        <v>179</v>
      </c>
      <c r="B116" s="101">
        <v>72</v>
      </c>
      <c r="C116" s="101">
        <v>42</v>
      </c>
      <c r="D116" s="131">
        <f t="shared" si="12"/>
        <v>-30</v>
      </c>
      <c r="E116" s="135">
        <v>14</v>
      </c>
      <c r="F116" s="101">
        <v>13</v>
      </c>
      <c r="G116" s="199">
        <f t="shared" si="13"/>
        <v>-1</v>
      </c>
    </row>
    <row r="117" spans="1:7" ht="33" customHeight="1" x14ac:dyDescent="0.25">
      <c r="A117" s="94" t="s">
        <v>104</v>
      </c>
      <c r="B117" s="101">
        <v>60</v>
      </c>
      <c r="C117" s="101">
        <v>129</v>
      </c>
      <c r="D117" s="131">
        <f t="shared" si="12"/>
        <v>69</v>
      </c>
      <c r="E117" s="135">
        <v>13</v>
      </c>
      <c r="F117" s="101">
        <v>37</v>
      </c>
      <c r="G117" s="199">
        <f t="shared" si="13"/>
        <v>24</v>
      </c>
    </row>
    <row r="118" spans="1:7" ht="17.399999999999999" customHeight="1" x14ac:dyDescent="0.25">
      <c r="A118" s="94" t="s">
        <v>257</v>
      </c>
      <c r="B118" s="101">
        <v>54</v>
      </c>
      <c r="C118" s="101">
        <v>27</v>
      </c>
      <c r="D118" s="131">
        <f t="shared" si="12"/>
        <v>-27</v>
      </c>
      <c r="E118" s="135">
        <v>14</v>
      </c>
      <c r="F118" s="101">
        <v>4</v>
      </c>
      <c r="G118" s="199">
        <f t="shared" si="13"/>
        <v>-10</v>
      </c>
    </row>
    <row r="119" spans="1:7" ht="15.6" x14ac:dyDescent="0.25">
      <c r="A119" s="94" t="s">
        <v>284</v>
      </c>
      <c r="B119" s="101">
        <v>53</v>
      </c>
      <c r="C119" s="101">
        <v>8</v>
      </c>
      <c r="D119" s="131">
        <f t="shared" si="12"/>
        <v>-45</v>
      </c>
      <c r="E119" s="135">
        <v>17</v>
      </c>
      <c r="F119" s="101">
        <v>2</v>
      </c>
      <c r="G119" s="199">
        <f t="shared" si="13"/>
        <v>-15</v>
      </c>
    </row>
    <row r="120" spans="1:7" ht="38.4" customHeight="1" x14ac:dyDescent="0.25">
      <c r="A120" s="307" t="s">
        <v>157</v>
      </c>
      <c r="B120" s="308"/>
      <c r="C120" s="308"/>
      <c r="D120" s="308"/>
      <c r="E120" s="308"/>
      <c r="F120" s="308"/>
      <c r="G120" s="309"/>
    </row>
    <row r="121" spans="1:7" ht="15.6" x14ac:dyDescent="0.25">
      <c r="A121" s="94" t="s">
        <v>92</v>
      </c>
      <c r="B121" s="101">
        <v>1086</v>
      </c>
      <c r="C121" s="101">
        <v>57</v>
      </c>
      <c r="D121" s="131">
        <f>C121-B121</f>
        <v>-1029</v>
      </c>
      <c r="E121" s="135">
        <v>919</v>
      </c>
      <c r="F121" s="101">
        <v>6</v>
      </c>
      <c r="G121" s="199">
        <f>F121-E121</f>
        <v>-913</v>
      </c>
    </row>
    <row r="122" spans="1:7" ht="15.6" x14ac:dyDescent="0.25">
      <c r="A122" s="94" t="s">
        <v>86</v>
      </c>
      <c r="B122" s="101">
        <v>1000</v>
      </c>
      <c r="C122" s="101">
        <v>1349</v>
      </c>
      <c r="D122" s="131">
        <f t="shared" ref="D122:D135" si="14">C122-B122</f>
        <v>349</v>
      </c>
      <c r="E122" s="135">
        <v>249</v>
      </c>
      <c r="F122" s="101">
        <v>138</v>
      </c>
      <c r="G122" s="199">
        <f t="shared" ref="G122:G135" si="15">F122-E122</f>
        <v>-111</v>
      </c>
    </row>
    <row r="123" spans="1:7" ht="15.6" x14ac:dyDescent="0.25">
      <c r="A123" s="94" t="s">
        <v>89</v>
      </c>
      <c r="B123" s="101">
        <v>343</v>
      </c>
      <c r="C123" s="101">
        <v>25</v>
      </c>
      <c r="D123" s="131">
        <f t="shared" si="14"/>
        <v>-318</v>
      </c>
      <c r="E123" s="135">
        <v>288</v>
      </c>
      <c r="F123" s="101">
        <v>3</v>
      </c>
      <c r="G123" s="199">
        <f t="shared" si="15"/>
        <v>-285</v>
      </c>
    </row>
    <row r="124" spans="1:7" ht="15.6" x14ac:dyDescent="0.25">
      <c r="A124" s="94" t="s">
        <v>204</v>
      </c>
      <c r="B124" s="101">
        <v>211</v>
      </c>
      <c r="C124" s="101">
        <v>107</v>
      </c>
      <c r="D124" s="131">
        <f t="shared" si="14"/>
        <v>-104</v>
      </c>
      <c r="E124" s="135">
        <v>68</v>
      </c>
      <c r="F124" s="101">
        <v>3</v>
      </c>
      <c r="G124" s="199">
        <f t="shared" si="15"/>
        <v>-65</v>
      </c>
    </row>
    <row r="125" spans="1:7" ht="46.8" x14ac:dyDescent="0.25">
      <c r="A125" s="94" t="s">
        <v>233</v>
      </c>
      <c r="B125" s="101">
        <v>206</v>
      </c>
      <c r="C125" s="101">
        <v>187</v>
      </c>
      <c r="D125" s="131">
        <f t="shared" si="14"/>
        <v>-19</v>
      </c>
      <c r="E125" s="135">
        <v>30</v>
      </c>
      <c r="F125" s="101">
        <v>8</v>
      </c>
      <c r="G125" s="199">
        <f t="shared" si="15"/>
        <v>-22</v>
      </c>
    </row>
    <row r="126" spans="1:7" ht="15.6" x14ac:dyDescent="0.25">
      <c r="A126" s="94" t="s">
        <v>115</v>
      </c>
      <c r="B126" s="101">
        <v>191</v>
      </c>
      <c r="C126" s="101">
        <v>54</v>
      </c>
      <c r="D126" s="131">
        <f t="shared" si="14"/>
        <v>-137</v>
      </c>
      <c r="E126" s="135">
        <v>64</v>
      </c>
      <c r="F126" s="101">
        <v>1</v>
      </c>
      <c r="G126" s="199">
        <f t="shared" si="15"/>
        <v>-63</v>
      </c>
    </row>
    <row r="127" spans="1:7" ht="15.6" x14ac:dyDescent="0.25">
      <c r="A127" s="94" t="s">
        <v>97</v>
      </c>
      <c r="B127" s="101">
        <v>160</v>
      </c>
      <c r="C127" s="101">
        <v>193</v>
      </c>
      <c r="D127" s="131">
        <f t="shared" si="14"/>
        <v>33</v>
      </c>
      <c r="E127" s="135">
        <v>18</v>
      </c>
      <c r="F127" s="101">
        <v>17</v>
      </c>
      <c r="G127" s="199">
        <f t="shared" si="15"/>
        <v>-1</v>
      </c>
    </row>
    <row r="128" spans="1:7" ht="15.6" x14ac:dyDescent="0.25">
      <c r="A128" s="94" t="s">
        <v>181</v>
      </c>
      <c r="B128" s="101">
        <v>71</v>
      </c>
      <c r="C128" s="101">
        <v>50</v>
      </c>
      <c r="D128" s="131">
        <f t="shared" si="14"/>
        <v>-21</v>
      </c>
      <c r="E128" s="135">
        <v>7</v>
      </c>
      <c r="F128" s="101">
        <v>2</v>
      </c>
      <c r="G128" s="199">
        <f t="shared" si="15"/>
        <v>-5</v>
      </c>
    </row>
    <row r="129" spans="1:7" ht="15.6" x14ac:dyDescent="0.25">
      <c r="A129" s="94" t="s">
        <v>211</v>
      </c>
      <c r="B129" s="101">
        <v>58</v>
      </c>
      <c r="C129" s="101">
        <v>0</v>
      </c>
      <c r="D129" s="131">
        <f t="shared" si="14"/>
        <v>-58</v>
      </c>
      <c r="E129" s="135">
        <v>3</v>
      </c>
      <c r="F129" s="101">
        <v>0</v>
      </c>
      <c r="G129" s="199">
        <f t="shared" si="15"/>
        <v>-3</v>
      </c>
    </row>
    <row r="130" spans="1:7" ht="15.6" x14ac:dyDescent="0.25">
      <c r="A130" s="94" t="s">
        <v>159</v>
      </c>
      <c r="B130" s="101">
        <v>51</v>
      </c>
      <c r="C130" s="101">
        <v>68</v>
      </c>
      <c r="D130" s="131">
        <f t="shared" si="14"/>
        <v>17</v>
      </c>
      <c r="E130" s="135">
        <v>15</v>
      </c>
      <c r="F130" s="101">
        <v>24</v>
      </c>
      <c r="G130" s="199">
        <f t="shared" si="15"/>
        <v>9</v>
      </c>
    </row>
    <row r="131" spans="1:7" ht="15.6" x14ac:dyDescent="0.25">
      <c r="A131" s="94" t="s">
        <v>182</v>
      </c>
      <c r="B131" s="101">
        <v>45</v>
      </c>
      <c r="C131" s="101">
        <v>16</v>
      </c>
      <c r="D131" s="131">
        <f t="shared" si="14"/>
        <v>-29</v>
      </c>
      <c r="E131" s="135">
        <v>18</v>
      </c>
      <c r="F131" s="101">
        <v>2</v>
      </c>
      <c r="G131" s="199">
        <f t="shared" si="15"/>
        <v>-16</v>
      </c>
    </row>
    <row r="132" spans="1:7" ht="15.6" x14ac:dyDescent="0.25">
      <c r="A132" s="94" t="s">
        <v>245</v>
      </c>
      <c r="B132" s="101">
        <v>39</v>
      </c>
      <c r="C132" s="101">
        <v>15</v>
      </c>
      <c r="D132" s="131">
        <f t="shared" si="14"/>
        <v>-24</v>
      </c>
      <c r="E132" s="135">
        <v>14</v>
      </c>
      <c r="F132" s="101">
        <v>1</v>
      </c>
      <c r="G132" s="199">
        <f t="shared" si="15"/>
        <v>-13</v>
      </c>
    </row>
    <row r="133" spans="1:7" ht="15.6" x14ac:dyDescent="0.25">
      <c r="A133" s="94" t="s">
        <v>276</v>
      </c>
      <c r="B133" s="101">
        <v>39</v>
      </c>
      <c r="C133" s="101">
        <v>2</v>
      </c>
      <c r="D133" s="131">
        <f t="shared" si="14"/>
        <v>-37</v>
      </c>
      <c r="E133" s="135">
        <v>26</v>
      </c>
      <c r="F133" s="101">
        <v>2</v>
      </c>
      <c r="G133" s="199">
        <f t="shared" si="15"/>
        <v>-24</v>
      </c>
    </row>
    <row r="134" spans="1:7" ht="15.6" x14ac:dyDescent="0.25">
      <c r="A134" s="94" t="s">
        <v>272</v>
      </c>
      <c r="B134" s="101">
        <v>38</v>
      </c>
      <c r="C134" s="101">
        <v>0</v>
      </c>
      <c r="D134" s="131">
        <f t="shared" si="14"/>
        <v>-38</v>
      </c>
      <c r="E134" s="135">
        <v>35</v>
      </c>
      <c r="F134" s="101">
        <v>0</v>
      </c>
      <c r="G134" s="199">
        <f t="shared" si="15"/>
        <v>-35</v>
      </c>
    </row>
    <row r="135" spans="1:7" ht="15.6" x14ac:dyDescent="0.25">
      <c r="A135" s="94" t="s">
        <v>267</v>
      </c>
      <c r="B135" s="101">
        <v>35</v>
      </c>
      <c r="C135" s="101">
        <v>2</v>
      </c>
      <c r="D135" s="131">
        <f t="shared" si="14"/>
        <v>-33</v>
      </c>
      <c r="E135" s="135">
        <v>15</v>
      </c>
      <c r="F135" s="101">
        <v>0</v>
      </c>
      <c r="G135" s="199">
        <f t="shared" si="15"/>
        <v>-15</v>
      </c>
    </row>
    <row r="136" spans="1:7" ht="38.4" customHeight="1" x14ac:dyDescent="0.25">
      <c r="A136" s="307" t="s">
        <v>161</v>
      </c>
      <c r="B136" s="308"/>
      <c r="C136" s="308"/>
      <c r="D136" s="308"/>
      <c r="E136" s="308"/>
      <c r="F136" s="308"/>
      <c r="G136" s="309"/>
    </row>
    <row r="137" spans="1:7" ht="15.6" x14ac:dyDescent="0.25">
      <c r="A137" s="94" t="s">
        <v>87</v>
      </c>
      <c r="B137" s="101">
        <v>1606</v>
      </c>
      <c r="C137" s="101">
        <v>1167</v>
      </c>
      <c r="D137" s="131">
        <f>C137-B137</f>
        <v>-439</v>
      </c>
      <c r="E137" s="135">
        <v>488</v>
      </c>
      <c r="F137" s="101">
        <v>95</v>
      </c>
      <c r="G137" s="199">
        <f>F137-E137</f>
        <v>-393</v>
      </c>
    </row>
    <row r="138" spans="1:7" ht="23.25" customHeight="1" x14ac:dyDescent="0.25">
      <c r="A138" s="94" t="s">
        <v>91</v>
      </c>
      <c r="B138" s="101">
        <v>686</v>
      </c>
      <c r="C138" s="101">
        <v>341</v>
      </c>
      <c r="D138" s="131">
        <f t="shared" ref="D138:D151" si="16">C138-B138</f>
        <v>-345</v>
      </c>
      <c r="E138" s="135">
        <v>296</v>
      </c>
      <c r="F138" s="101">
        <v>27</v>
      </c>
      <c r="G138" s="199">
        <f t="shared" ref="G138:G151" si="17">F138-E138</f>
        <v>-269</v>
      </c>
    </row>
    <row r="139" spans="1:7" ht="15.6" x14ac:dyDescent="0.25">
      <c r="A139" s="94" t="s">
        <v>100</v>
      </c>
      <c r="B139" s="101">
        <v>424</v>
      </c>
      <c r="C139" s="101">
        <v>292</v>
      </c>
      <c r="D139" s="131">
        <f t="shared" si="16"/>
        <v>-132</v>
      </c>
      <c r="E139" s="135">
        <v>198</v>
      </c>
      <c r="F139" s="101">
        <v>18</v>
      </c>
      <c r="G139" s="199">
        <f t="shared" si="17"/>
        <v>-180</v>
      </c>
    </row>
    <row r="140" spans="1:7" ht="15.6" x14ac:dyDescent="0.25">
      <c r="A140" s="94" t="s">
        <v>103</v>
      </c>
      <c r="B140" s="101">
        <v>273</v>
      </c>
      <c r="C140" s="101">
        <v>175</v>
      </c>
      <c r="D140" s="131">
        <f t="shared" si="16"/>
        <v>-98</v>
      </c>
      <c r="E140" s="135">
        <v>107</v>
      </c>
      <c r="F140" s="101">
        <v>23</v>
      </c>
      <c r="G140" s="199">
        <f t="shared" si="17"/>
        <v>-84</v>
      </c>
    </row>
    <row r="141" spans="1:7" ht="15.6" x14ac:dyDescent="0.25">
      <c r="A141" s="93" t="s">
        <v>113</v>
      </c>
      <c r="B141" s="101">
        <v>261</v>
      </c>
      <c r="C141" s="101">
        <v>156</v>
      </c>
      <c r="D141" s="131">
        <f t="shared" si="16"/>
        <v>-105</v>
      </c>
      <c r="E141" s="135">
        <v>123</v>
      </c>
      <c r="F141" s="101">
        <v>74</v>
      </c>
      <c r="G141" s="199">
        <f t="shared" si="17"/>
        <v>-49</v>
      </c>
    </row>
    <row r="142" spans="1:7" ht="21" customHeight="1" x14ac:dyDescent="0.25">
      <c r="A142" s="94" t="s">
        <v>98</v>
      </c>
      <c r="B142" s="101">
        <v>165</v>
      </c>
      <c r="C142" s="101">
        <v>273</v>
      </c>
      <c r="D142" s="131">
        <f t="shared" si="16"/>
        <v>108</v>
      </c>
      <c r="E142" s="135">
        <v>38</v>
      </c>
      <c r="F142" s="101">
        <v>36</v>
      </c>
      <c r="G142" s="199">
        <f t="shared" si="17"/>
        <v>-2</v>
      </c>
    </row>
    <row r="143" spans="1:7" ht="21" customHeight="1" x14ac:dyDescent="0.25">
      <c r="A143" s="94" t="s">
        <v>107</v>
      </c>
      <c r="B143" s="101">
        <v>136</v>
      </c>
      <c r="C143" s="101">
        <v>89</v>
      </c>
      <c r="D143" s="131">
        <f t="shared" si="16"/>
        <v>-47</v>
      </c>
      <c r="E143" s="135">
        <v>39</v>
      </c>
      <c r="F143" s="101">
        <v>6</v>
      </c>
      <c r="G143" s="199">
        <f t="shared" si="17"/>
        <v>-33</v>
      </c>
    </row>
    <row r="144" spans="1:7" ht="21" customHeight="1" x14ac:dyDescent="0.25">
      <c r="A144" s="94" t="s">
        <v>163</v>
      </c>
      <c r="B144" s="101">
        <v>121</v>
      </c>
      <c r="C144" s="101">
        <v>0</v>
      </c>
      <c r="D144" s="131">
        <f t="shared" si="16"/>
        <v>-121</v>
      </c>
      <c r="E144" s="135">
        <v>22</v>
      </c>
      <c r="F144" s="101">
        <v>0</v>
      </c>
      <c r="G144" s="199">
        <f t="shared" si="17"/>
        <v>-22</v>
      </c>
    </row>
    <row r="145" spans="1:7" ht="15.6" x14ac:dyDescent="0.25">
      <c r="A145" s="94" t="s">
        <v>102</v>
      </c>
      <c r="B145" s="101">
        <v>114</v>
      </c>
      <c r="C145" s="101">
        <v>128</v>
      </c>
      <c r="D145" s="131">
        <f t="shared" si="16"/>
        <v>14</v>
      </c>
      <c r="E145" s="135">
        <v>53</v>
      </c>
      <c r="F145" s="101">
        <v>11</v>
      </c>
      <c r="G145" s="199">
        <f t="shared" si="17"/>
        <v>-42</v>
      </c>
    </row>
    <row r="146" spans="1:7" ht="15.6" x14ac:dyDescent="0.25">
      <c r="A146" s="94" t="s">
        <v>189</v>
      </c>
      <c r="B146" s="101">
        <v>114</v>
      </c>
      <c r="C146" s="101">
        <v>14</v>
      </c>
      <c r="D146" s="131">
        <f t="shared" si="16"/>
        <v>-100</v>
      </c>
      <c r="E146" s="135">
        <v>85</v>
      </c>
      <c r="F146" s="101">
        <v>0</v>
      </c>
      <c r="G146" s="199">
        <f t="shared" si="17"/>
        <v>-85</v>
      </c>
    </row>
    <row r="147" spans="1:7" ht="31.2" x14ac:dyDescent="0.25">
      <c r="A147" s="94" t="s">
        <v>122</v>
      </c>
      <c r="B147" s="101">
        <v>113</v>
      </c>
      <c r="C147" s="101">
        <v>58</v>
      </c>
      <c r="D147" s="131">
        <f t="shared" si="16"/>
        <v>-55</v>
      </c>
      <c r="E147" s="135">
        <v>50</v>
      </c>
      <c r="F147" s="101">
        <v>3</v>
      </c>
      <c r="G147" s="199">
        <f t="shared" si="17"/>
        <v>-47</v>
      </c>
    </row>
    <row r="148" spans="1:7" ht="21" customHeight="1" x14ac:dyDescent="0.25">
      <c r="A148" s="94" t="s">
        <v>169</v>
      </c>
      <c r="B148" s="101">
        <v>74</v>
      </c>
      <c r="C148" s="101">
        <v>41</v>
      </c>
      <c r="D148" s="131">
        <f t="shared" si="16"/>
        <v>-33</v>
      </c>
      <c r="E148" s="135">
        <v>28</v>
      </c>
      <c r="F148" s="101">
        <v>5</v>
      </c>
      <c r="G148" s="199">
        <f t="shared" si="17"/>
        <v>-23</v>
      </c>
    </row>
    <row r="149" spans="1:7" ht="21" customHeight="1" x14ac:dyDescent="0.25">
      <c r="A149" s="94" t="s">
        <v>118</v>
      </c>
      <c r="B149" s="101">
        <v>71</v>
      </c>
      <c r="C149" s="101">
        <v>62</v>
      </c>
      <c r="D149" s="131">
        <f t="shared" si="16"/>
        <v>-9</v>
      </c>
      <c r="E149" s="135">
        <v>31</v>
      </c>
      <c r="F149" s="101">
        <v>2</v>
      </c>
      <c r="G149" s="199">
        <f t="shared" si="17"/>
        <v>-29</v>
      </c>
    </row>
    <row r="150" spans="1:7" ht="15.6" x14ac:dyDescent="0.25">
      <c r="A150" s="94" t="s">
        <v>119</v>
      </c>
      <c r="B150" s="101">
        <v>56</v>
      </c>
      <c r="C150" s="101">
        <v>114</v>
      </c>
      <c r="D150" s="131">
        <f t="shared" si="16"/>
        <v>58</v>
      </c>
      <c r="E150" s="135">
        <v>17</v>
      </c>
      <c r="F150" s="101">
        <v>12</v>
      </c>
      <c r="G150" s="199">
        <f t="shared" si="17"/>
        <v>-5</v>
      </c>
    </row>
    <row r="151" spans="1:7" ht="46.8" x14ac:dyDescent="0.25">
      <c r="A151" s="94" t="s">
        <v>109</v>
      </c>
      <c r="B151" s="101">
        <v>47</v>
      </c>
      <c r="C151" s="101">
        <v>20</v>
      </c>
      <c r="D151" s="131">
        <f t="shared" si="16"/>
        <v>-27</v>
      </c>
      <c r="E151" s="135">
        <v>20</v>
      </c>
      <c r="F151" s="101">
        <v>3</v>
      </c>
      <c r="G151" s="199">
        <f t="shared" si="17"/>
        <v>-17</v>
      </c>
    </row>
    <row r="152" spans="1:7" ht="15.6" x14ac:dyDescent="0.3">
      <c r="A152" s="75"/>
      <c r="B152" s="97"/>
      <c r="C152" s="97"/>
      <c r="D152" s="98"/>
      <c r="E152" s="97"/>
      <c r="F152" s="97"/>
      <c r="G152" s="98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9"/>
  <sheetViews>
    <sheetView view="pageBreakPreview" topLeftCell="B1" zoomScale="80" zoomScaleNormal="78" zoomScaleSheetLayoutView="80" workbookViewId="0">
      <selection activeCell="B39" sqref="B39"/>
    </sheetView>
  </sheetViews>
  <sheetFormatPr defaultColWidth="12.44140625" defaultRowHeight="18" x14ac:dyDescent="0.35"/>
  <cols>
    <col min="1" max="1" width="1.44140625" style="248" hidden="1" customWidth="1"/>
    <col min="2" max="2" width="95.88671875" style="248" customWidth="1"/>
    <col min="3" max="4" width="14.44140625" style="248" customWidth="1"/>
    <col min="5" max="6" width="12.44140625" style="248" customWidth="1"/>
    <col min="7" max="8" width="9.6640625" style="248" customWidth="1"/>
    <col min="9" max="10" width="12.44140625" style="248"/>
    <col min="11" max="11" width="18.109375" style="249" customWidth="1"/>
    <col min="12" max="12" width="12.44140625" style="249"/>
    <col min="13" max="13" width="12.44140625" style="250"/>
    <col min="14" max="16384" width="12.44140625" style="248"/>
  </cols>
  <sheetData>
    <row r="1" spans="1:13" s="223" customFormat="1" ht="21" x14ac:dyDescent="0.3">
      <c r="A1" s="286" t="s">
        <v>315</v>
      </c>
      <c r="B1" s="286"/>
      <c r="C1" s="286"/>
      <c r="D1" s="286"/>
      <c r="E1" s="286"/>
      <c r="F1" s="286"/>
      <c r="K1" s="224"/>
      <c r="L1" s="225"/>
      <c r="M1" s="226"/>
    </row>
    <row r="2" spans="1:13" s="223" customFormat="1" ht="21" x14ac:dyDescent="0.3">
      <c r="A2" s="227"/>
      <c r="B2" s="285" t="s">
        <v>316</v>
      </c>
      <c r="C2" s="286"/>
      <c r="D2" s="286"/>
      <c r="E2" s="286"/>
      <c r="F2" s="286"/>
      <c r="K2" s="224"/>
      <c r="L2" s="225"/>
      <c r="M2" s="226"/>
    </row>
    <row r="3" spans="1:13" s="201" customFormat="1" ht="15.6" customHeight="1" x14ac:dyDescent="0.3">
      <c r="A3" s="203"/>
      <c r="B3" s="287" t="s">
        <v>290</v>
      </c>
      <c r="C3" s="288"/>
      <c r="D3" s="288"/>
      <c r="E3" s="288"/>
      <c r="F3" s="288"/>
      <c r="K3" s="224"/>
      <c r="L3" s="225"/>
      <c r="M3" s="226"/>
    </row>
    <row r="4" spans="1:13" s="201" customFormat="1" ht="15.6" customHeight="1" x14ac:dyDescent="0.3">
      <c r="A4" s="203"/>
      <c r="B4" s="287" t="s">
        <v>291</v>
      </c>
      <c r="C4" s="288"/>
      <c r="D4" s="288"/>
      <c r="E4" s="288"/>
      <c r="F4" s="288"/>
      <c r="K4" s="224"/>
      <c r="L4" s="225"/>
      <c r="M4" s="226"/>
    </row>
    <row r="5" spans="1:13" s="229" customFormat="1" x14ac:dyDescent="0.3">
      <c r="A5" s="228"/>
      <c r="B5" s="228"/>
      <c r="C5" s="228"/>
      <c r="D5" s="228"/>
      <c r="E5" s="228"/>
      <c r="F5" s="1" t="s">
        <v>162</v>
      </c>
      <c r="K5" s="224"/>
      <c r="L5" s="225"/>
      <c r="M5" s="226"/>
    </row>
    <row r="6" spans="1:13" s="206" customFormat="1" ht="24.75" customHeight="1" x14ac:dyDescent="0.3">
      <c r="A6" s="205"/>
      <c r="B6" s="281"/>
      <c r="C6" s="282" t="s">
        <v>380</v>
      </c>
      <c r="D6" s="282" t="s">
        <v>381</v>
      </c>
      <c r="E6" s="283" t="s">
        <v>292</v>
      </c>
      <c r="F6" s="283"/>
      <c r="K6" s="230"/>
      <c r="L6" s="231"/>
      <c r="M6" s="232"/>
    </row>
    <row r="7" spans="1:13" s="206" customFormat="1" ht="39" customHeight="1" x14ac:dyDescent="0.3">
      <c r="A7" s="205"/>
      <c r="B7" s="281"/>
      <c r="C7" s="282"/>
      <c r="D7" s="282"/>
      <c r="E7" s="207" t="s">
        <v>293</v>
      </c>
      <c r="F7" s="207" t="s">
        <v>294</v>
      </c>
      <c r="K7" s="230"/>
      <c r="L7" s="231"/>
      <c r="M7" s="232"/>
    </row>
    <row r="8" spans="1:13" s="233" customFormat="1" ht="22.2" customHeight="1" x14ac:dyDescent="0.3">
      <c r="B8" s="234" t="s">
        <v>317</v>
      </c>
      <c r="C8" s="235">
        <f>SUM(C10:C28)</f>
        <v>3734</v>
      </c>
      <c r="D8" s="235">
        <f>SUM(D10:D28)</f>
        <v>6353</v>
      </c>
      <c r="E8" s="236">
        <f>ROUND(D8/C8*100,1)</f>
        <v>170.1</v>
      </c>
      <c r="F8" s="235">
        <f>D8-C8</f>
        <v>2619</v>
      </c>
      <c r="G8" s="212"/>
      <c r="H8" s="237"/>
      <c r="J8" s="238"/>
      <c r="K8" s="224"/>
      <c r="L8" s="225"/>
      <c r="M8" s="226"/>
    </row>
    <row r="9" spans="1:13" s="233" customFormat="1" ht="22.2" customHeight="1" x14ac:dyDescent="0.3">
      <c r="B9" s="239" t="s">
        <v>3</v>
      </c>
      <c r="C9" s="235"/>
      <c r="D9" s="235"/>
      <c r="E9" s="240"/>
      <c r="F9" s="235"/>
      <c r="G9" s="212"/>
      <c r="H9" s="237"/>
      <c r="J9" s="238"/>
      <c r="K9" s="224"/>
      <c r="L9" s="225"/>
      <c r="M9" s="226"/>
    </row>
    <row r="10" spans="1:13" s="214" customFormat="1" x14ac:dyDescent="0.3">
      <c r="B10" s="241" t="s">
        <v>4</v>
      </c>
      <c r="C10" s="242">
        <v>255</v>
      </c>
      <c r="D10" s="242">
        <v>58</v>
      </c>
      <c r="E10" s="211">
        <f>ROUND(D10/C10*100,1)</f>
        <v>22.7</v>
      </c>
      <c r="F10" s="243">
        <f t="shared" ref="F10:F28" si="0">D10-C10</f>
        <v>-197</v>
      </c>
      <c r="G10" s="212"/>
      <c r="H10" s="238"/>
      <c r="I10" s="219"/>
      <c r="J10" s="238"/>
      <c r="K10" s="230"/>
      <c r="L10" s="231"/>
      <c r="M10" s="232"/>
    </row>
    <row r="11" spans="1:13" s="214" customFormat="1" x14ac:dyDescent="0.3">
      <c r="B11" s="241" t="s">
        <v>5</v>
      </c>
      <c r="C11" s="242">
        <v>2</v>
      </c>
      <c r="D11" s="242">
        <v>5</v>
      </c>
      <c r="E11" s="211" t="s">
        <v>307</v>
      </c>
      <c r="F11" s="243">
        <f t="shared" si="0"/>
        <v>3</v>
      </c>
      <c r="G11" s="212"/>
      <c r="H11" s="238"/>
      <c r="I11" s="219"/>
      <c r="J11" s="238"/>
      <c r="K11" s="224"/>
      <c r="L11" s="225"/>
      <c r="M11" s="226"/>
    </row>
    <row r="12" spans="1:13" s="214" customFormat="1" x14ac:dyDescent="0.3">
      <c r="B12" s="241" t="s">
        <v>6</v>
      </c>
      <c r="C12" s="242">
        <v>317</v>
      </c>
      <c r="D12" s="242">
        <v>19</v>
      </c>
      <c r="E12" s="211">
        <f>ROUND(D12/C12*100,1)</f>
        <v>6</v>
      </c>
      <c r="F12" s="243">
        <f t="shared" si="0"/>
        <v>-298</v>
      </c>
      <c r="G12" s="212"/>
      <c r="H12" s="238"/>
      <c r="I12" s="219"/>
      <c r="J12" s="238"/>
      <c r="K12" s="224"/>
      <c r="L12" s="225"/>
      <c r="M12" s="226"/>
    </row>
    <row r="13" spans="1:13" s="214" customFormat="1" x14ac:dyDescent="0.3">
      <c r="B13" s="241" t="s">
        <v>7</v>
      </c>
      <c r="C13" s="242">
        <v>1</v>
      </c>
      <c r="D13" s="242">
        <v>125</v>
      </c>
      <c r="E13" s="211" t="s">
        <v>318</v>
      </c>
      <c r="F13" s="243">
        <f t="shared" si="0"/>
        <v>124</v>
      </c>
      <c r="G13" s="212"/>
      <c r="H13" s="238"/>
      <c r="I13" s="219"/>
      <c r="J13" s="238"/>
      <c r="K13" s="230"/>
      <c r="L13" s="231"/>
      <c r="M13" s="232"/>
    </row>
    <row r="14" spans="1:13" s="214" customFormat="1" x14ac:dyDescent="0.3">
      <c r="B14" s="241" t="s">
        <v>8</v>
      </c>
      <c r="C14" s="242">
        <v>5</v>
      </c>
      <c r="D14" s="242">
        <v>23</v>
      </c>
      <c r="E14" s="211" t="s">
        <v>382</v>
      </c>
      <c r="F14" s="243">
        <f t="shared" si="0"/>
        <v>18</v>
      </c>
      <c r="G14" s="212"/>
      <c r="H14" s="238"/>
      <c r="I14" s="219"/>
      <c r="J14" s="238"/>
      <c r="K14" s="224"/>
      <c r="L14" s="225"/>
      <c r="M14" s="226"/>
    </row>
    <row r="15" spans="1:13" s="214" customFormat="1" x14ac:dyDescent="0.3">
      <c r="B15" s="241" t="s">
        <v>9</v>
      </c>
      <c r="C15" s="242">
        <v>21</v>
      </c>
      <c r="D15" s="242">
        <v>50</v>
      </c>
      <c r="E15" s="211" t="s">
        <v>319</v>
      </c>
      <c r="F15" s="243">
        <f t="shared" si="0"/>
        <v>29</v>
      </c>
      <c r="G15" s="212"/>
      <c r="H15" s="238"/>
      <c r="I15" s="219"/>
      <c r="J15" s="238"/>
      <c r="K15" s="230"/>
      <c r="L15" s="231"/>
      <c r="M15" s="232"/>
    </row>
    <row r="16" spans="1:13" s="214" customFormat="1" ht="21" customHeight="1" x14ac:dyDescent="0.3">
      <c r="B16" s="241" t="s">
        <v>10</v>
      </c>
      <c r="C16" s="242">
        <v>9</v>
      </c>
      <c r="D16" s="242">
        <v>14</v>
      </c>
      <c r="E16" s="211">
        <f>ROUND(D16/C16*100,1)</f>
        <v>155.6</v>
      </c>
      <c r="F16" s="243">
        <f t="shared" si="0"/>
        <v>5</v>
      </c>
      <c r="G16" s="212"/>
      <c r="H16" s="238"/>
      <c r="I16" s="219"/>
      <c r="J16" s="238"/>
      <c r="K16" s="224"/>
      <c r="L16" s="225"/>
      <c r="M16" s="226"/>
    </row>
    <row r="17" spans="2:13" s="214" customFormat="1" x14ac:dyDescent="0.3">
      <c r="B17" s="241" t="s">
        <v>11</v>
      </c>
      <c r="C17" s="242">
        <v>44</v>
      </c>
      <c r="D17" s="242">
        <v>1088</v>
      </c>
      <c r="E17" s="211" t="s">
        <v>383</v>
      </c>
      <c r="F17" s="243">
        <f t="shared" si="0"/>
        <v>1044</v>
      </c>
      <c r="G17" s="212"/>
      <c r="H17" s="238"/>
      <c r="I17" s="219"/>
      <c r="J17" s="238"/>
      <c r="K17" s="224"/>
      <c r="L17" s="225"/>
      <c r="M17" s="226"/>
    </row>
    <row r="18" spans="2:13" s="214" customFormat="1" x14ac:dyDescent="0.3">
      <c r="B18" s="241" t="s">
        <v>12</v>
      </c>
      <c r="C18" s="242">
        <v>0</v>
      </c>
      <c r="D18" s="242">
        <v>1</v>
      </c>
      <c r="E18" s="244" t="s">
        <v>320</v>
      </c>
      <c r="F18" s="243">
        <f t="shared" si="0"/>
        <v>1</v>
      </c>
      <c r="G18" s="212"/>
      <c r="H18" s="238"/>
      <c r="I18" s="219"/>
      <c r="J18" s="238"/>
      <c r="K18" s="224"/>
      <c r="L18" s="225"/>
      <c r="M18" s="226"/>
    </row>
    <row r="19" spans="2:13" s="214" customFormat="1" x14ac:dyDescent="0.3">
      <c r="B19" s="241" t="s">
        <v>13</v>
      </c>
      <c r="C19" s="242">
        <v>1</v>
      </c>
      <c r="D19" s="242">
        <v>1</v>
      </c>
      <c r="E19" s="211">
        <f>ROUND(D19/C19*100,1)</f>
        <v>100</v>
      </c>
      <c r="F19" s="243">
        <f t="shared" si="0"/>
        <v>0</v>
      </c>
      <c r="G19" s="212"/>
      <c r="H19" s="238"/>
      <c r="I19" s="219"/>
      <c r="J19" s="238"/>
      <c r="K19" s="224"/>
      <c r="L19" s="225"/>
      <c r="M19" s="226"/>
    </row>
    <row r="20" spans="2:13" s="214" customFormat="1" x14ac:dyDescent="0.3">
      <c r="B20" s="241" t="s">
        <v>14</v>
      </c>
      <c r="C20" s="242">
        <v>0</v>
      </c>
      <c r="D20" s="242">
        <v>0</v>
      </c>
      <c r="E20" s="244" t="s">
        <v>320</v>
      </c>
      <c r="F20" s="243">
        <f t="shared" si="0"/>
        <v>0</v>
      </c>
      <c r="G20" s="212"/>
      <c r="H20" s="238"/>
      <c r="I20" s="219"/>
      <c r="J20" s="238"/>
      <c r="K20" s="245"/>
      <c r="L20" s="245"/>
      <c r="M20" s="246"/>
    </row>
    <row r="21" spans="2:13" s="214" customFormat="1" x14ac:dyDescent="0.3">
      <c r="B21" s="241" t="s">
        <v>15</v>
      </c>
      <c r="C21" s="242">
        <v>0</v>
      </c>
      <c r="D21" s="242">
        <v>3</v>
      </c>
      <c r="E21" s="244" t="s">
        <v>320</v>
      </c>
      <c r="F21" s="243">
        <f t="shared" si="0"/>
        <v>3</v>
      </c>
      <c r="G21" s="212"/>
      <c r="H21" s="238"/>
      <c r="I21" s="219"/>
      <c r="J21" s="238"/>
      <c r="K21" s="245"/>
      <c r="L21" s="245"/>
      <c r="M21" s="246"/>
    </row>
    <row r="22" spans="2:13" s="214" customFormat="1" x14ac:dyDescent="0.3">
      <c r="B22" s="241" t="s">
        <v>16</v>
      </c>
      <c r="C22" s="242">
        <v>9</v>
      </c>
      <c r="D22" s="242">
        <v>7</v>
      </c>
      <c r="E22" s="211">
        <f>ROUND(D22/C22*100,1)</f>
        <v>77.8</v>
      </c>
      <c r="F22" s="243">
        <f t="shared" si="0"/>
        <v>-2</v>
      </c>
      <c r="G22" s="212"/>
      <c r="H22" s="238"/>
      <c r="I22" s="219"/>
      <c r="J22" s="238"/>
      <c r="K22" s="245"/>
      <c r="L22" s="247"/>
      <c r="M22" s="246"/>
    </row>
    <row r="23" spans="2:13" s="214" customFormat="1" x14ac:dyDescent="0.3">
      <c r="B23" s="241" t="s">
        <v>17</v>
      </c>
      <c r="C23" s="242">
        <v>0</v>
      </c>
      <c r="D23" s="242">
        <v>61</v>
      </c>
      <c r="E23" s="244" t="s">
        <v>320</v>
      </c>
      <c r="F23" s="243">
        <f t="shared" si="0"/>
        <v>61</v>
      </c>
      <c r="G23" s="212"/>
      <c r="H23" s="238"/>
      <c r="I23" s="219"/>
      <c r="J23" s="238"/>
      <c r="K23" s="245"/>
      <c r="L23" s="247"/>
      <c r="M23" s="246"/>
    </row>
    <row r="24" spans="2:13" s="214" customFormat="1" x14ac:dyDescent="0.3">
      <c r="B24" s="241" t="s">
        <v>18</v>
      </c>
      <c r="C24" s="242">
        <v>1178</v>
      </c>
      <c r="D24" s="242">
        <v>3078</v>
      </c>
      <c r="E24" s="211" t="s">
        <v>384</v>
      </c>
      <c r="F24" s="243">
        <f t="shared" si="0"/>
        <v>1900</v>
      </c>
      <c r="G24" s="212"/>
      <c r="H24" s="238"/>
      <c r="I24" s="219"/>
      <c r="J24" s="238"/>
      <c r="K24" s="245"/>
      <c r="L24" s="247"/>
      <c r="M24" s="246"/>
    </row>
    <row r="25" spans="2:13" s="214" customFormat="1" x14ac:dyDescent="0.3">
      <c r="B25" s="241" t="s">
        <v>19</v>
      </c>
      <c r="C25" s="242">
        <v>153</v>
      </c>
      <c r="D25" s="242">
        <v>656</v>
      </c>
      <c r="E25" s="211" t="s">
        <v>385</v>
      </c>
      <c r="F25" s="243">
        <f t="shared" si="0"/>
        <v>503</v>
      </c>
      <c r="G25" s="212"/>
      <c r="H25" s="238"/>
      <c r="I25" s="219"/>
      <c r="J25" s="238"/>
      <c r="K25" s="245"/>
      <c r="L25" s="247"/>
      <c r="M25" s="246"/>
    </row>
    <row r="26" spans="2:13" s="214" customFormat="1" x14ac:dyDescent="0.3">
      <c r="B26" s="241" t="s">
        <v>20</v>
      </c>
      <c r="C26" s="242">
        <v>1739</v>
      </c>
      <c r="D26" s="242">
        <v>935</v>
      </c>
      <c r="E26" s="211">
        <f>ROUND(D26/C26*100,1)</f>
        <v>53.8</v>
      </c>
      <c r="F26" s="243">
        <f t="shared" si="0"/>
        <v>-804</v>
      </c>
      <c r="G26" s="212"/>
      <c r="H26" s="238"/>
      <c r="I26" s="219"/>
      <c r="J26" s="238"/>
      <c r="K26" s="245"/>
      <c r="L26" s="247"/>
      <c r="M26" s="246"/>
    </row>
    <row r="27" spans="2:13" s="214" customFormat="1" x14ac:dyDescent="0.3">
      <c r="B27" s="241" t="s">
        <v>21</v>
      </c>
      <c r="C27" s="242">
        <v>0</v>
      </c>
      <c r="D27" s="242">
        <v>228</v>
      </c>
      <c r="E27" s="244" t="s">
        <v>320</v>
      </c>
      <c r="F27" s="243">
        <f t="shared" si="0"/>
        <v>228</v>
      </c>
      <c r="G27" s="212"/>
      <c r="H27" s="238"/>
      <c r="I27" s="219"/>
      <c r="J27" s="238"/>
      <c r="K27" s="245"/>
      <c r="L27" s="247"/>
      <c r="M27" s="246"/>
    </row>
    <row r="28" spans="2:13" s="214" customFormat="1" x14ac:dyDescent="0.3">
      <c r="B28" s="241" t="s">
        <v>22</v>
      </c>
      <c r="C28" s="242">
        <v>0</v>
      </c>
      <c r="D28" s="242">
        <v>1</v>
      </c>
      <c r="E28" s="244" t="s">
        <v>320</v>
      </c>
      <c r="F28" s="243">
        <f t="shared" si="0"/>
        <v>1</v>
      </c>
      <c r="G28" s="212"/>
      <c r="H28" s="238"/>
      <c r="I28" s="219"/>
      <c r="J28" s="238"/>
      <c r="K28" s="245"/>
      <c r="L28" s="247"/>
      <c r="M28" s="246"/>
    </row>
    <row r="29" spans="2:13" x14ac:dyDescent="0.35">
      <c r="G29" s="21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zoomScale="90" zoomScaleNormal="100" zoomScaleSheetLayoutView="90" workbookViewId="0">
      <selection activeCell="D53" sqref="D53"/>
    </sheetView>
  </sheetViews>
  <sheetFormatPr defaultColWidth="9.6640625" defaultRowHeight="15.6" x14ac:dyDescent="0.3"/>
  <cols>
    <col min="1" max="1" width="3.33203125" style="74" customWidth="1"/>
    <col min="2" max="2" width="74.5546875" style="85" customWidth="1"/>
    <col min="3" max="4" width="18.6640625" style="79" customWidth="1"/>
    <col min="5" max="16384" width="9.6640625" style="75"/>
  </cols>
  <sheetData>
    <row r="1" spans="1:4" ht="36.6" customHeight="1" x14ac:dyDescent="0.3">
      <c r="B1" s="300" t="s">
        <v>322</v>
      </c>
      <c r="C1" s="300"/>
      <c r="D1" s="300"/>
    </row>
    <row r="2" spans="1:4" ht="20.25" customHeight="1" x14ac:dyDescent="0.3">
      <c r="B2" s="300" t="s">
        <v>79</v>
      </c>
      <c r="C2" s="300"/>
      <c r="D2" s="300"/>
    </row>
    <row r="3" spans="1:4" ht="7.5" customHeight="1" x14ac:dyDescent="0.3"/>
    <row r="4" spans="1:4" s="76" customFormat="1" ht="35.4" customHeight="1" x14ac:dyDescent="0.3">
      <c r="A4" s="200"/>
      <c r="B4" s="172" t="s">
        <v>80</v>
      </c>
      <c r="C4" s="254" t="s">
        <v>381</v>
      </c>
      <c r="D4" s="255" t="s">
        <v>376</v>
      </c>
    </row>
    <row r="5" spans="1:4" ht="23.4" customHeight="1" x14ac:dyDescent="0.3">
      <c r="A5" s="77">
        <v>1</v>
      </c>
      <c r="B5" s="256" t="s">
        <v>88</v>
      </c>
      <c r="C5" s="257">
        <v>1410</v>
      </c>
      <c r="D5" s="257">
        <v>456</v>
      </c>
    </row>
    <row r="6" spans="1:4" ht="23.4" customHeight="1" x14ac:dyDescent="0.3">
      <c r="A6" s="77">
        <v>2</v>
      </c>
      <c r="B6" s="256" t="s">
        <v>90</v>
      </c>
      <c r="C6" s="257">
        <v>856</v>
      </c>
      <c r="D6" s="257">
        <v>293</v>
      </c>
    </row>
    <row r="7" spans="1:4" ht="23.4" customHeight="1" x14ac:dyDescent="0.3">
      <c r="A7" s="77">
        <v>3</v>
      </c>
      <c r="B7" s="256" t="s">
        <v>94</v>
      </c>
      <c r="C7" s="257">
        <v>742</v>
      </c>
      <c r="D7" s="257">
        <v>214</v>
      </c>
    </row>
    <row r="8" spans="1:4" s="79" customFormat="1" ht="23.4" customHeight="1" x14ac:dyDescent="0.3">
      <c r="A8" s="77">
        <v>4</v>
      </c>
      <c r="B8" s="256" t="s">
        <v>201</v>
      </c>
      <c r="C8" s="257">
        <v>664</v>
      </c>
      <c r="D8" s="257">
        <v>195</v>
      </c>
    </row>
    <row r="9" spans="1:4" s="79" customFormat="1" ht="23.4" customHeight="1" x14ac:dyDescent="0.3">
      <c r="A9" s="77">
        <v>5</v>
      </c>
      <c r="B9" s="256" t="s">
        <v>91</v>
      </c>
      <c r="C9" s="257">
        <v>656</v>
      </c>
      <c r="D9" s="257">
        <v>285</v>
      </c>
    </row>
    <row r="10" spans="1:4" s="79" customFormat="1" ht="23.4" customHeight="1" x14ac:dyDescent="0.3">
      <c r="A10" s="77">
        <v>6</v>
      </c>
      <c r="B10" s="256" t="s">
        <v>93</v>
      </c>
      <c r="C10" s="257">
        <v>654</v>
      </c>
      <c r="D10" s="257">
        <v>247</v>
      </c>
    </row>
    <row r="11" spans="1:4" s="79" customFormat="1" ht="23.4" customHeight="1" x14ac:dyDescent="0.3">
      <c r="A11" s="77">
        <v>7</v>
      </c>
      <c r="B11" s="256" t="s">
        <v>87</v>
      </c>
      <c r="C11" s="257">
        <v>643</v>
      </c>
      <c r="D11" s="257">
        <v>198</v>
      </c>
    </row>
    <row r="12" spans="1:4" s="79" customFormat="1" ht="23.4" customHeight="1" x14ac:dyDescent="0.3">
      <c r="A12" s="77">
        <v>8</v>
      </c>
      <c r="B12" s="256" t="s">
        <v>218</v>
      </c>
      <c r="C12" s="257">
        <v>376</v>
      </c>
      <c r="D12" s="257">
        <v>146</v>
      </c>
    </row>
    <row r="13" spans="1:4" s="79" customFormat="1" ht="30" customHeight="1" x14ac:dyDescent="0.3">
      <c r="A13" s="77">
        <v>9</v>
      </c>
      <c r="B13" s="258" t="s">
        <v>212</v>
      </c>
      <c r="C13" s="257">
        <v>357</v>
      </c>
      <c r="D13" s="257">
        <v>204</v>
      </c>
    </row>
    <row r="14" spans="1:4" s="79" customFormat="1" ht="23.4" customHeight="1" x14ac:dyDescent="0.3">
      <c r="A14" s="77">
        <v>10</v>
      </c>
      <c r="B14" s="256" t="s">
        <v>220</v>
      </c>
      <c r="C14" s="257">
        <v>348</v>
      </c>
      <c r="D14" s="257">
        <v>125</v>
      </c>
    </row>
    <row r="15" spans="1:4" s="79" customFormat="1" ht="23.4" customHeight="1" x14ac:dyDescent="0.3">
      <c r="A15" s="77">
        <v>11</v>
      </c>
      <c r="B15" s="256" t="s">
        <v>143</v>
      </c>
      <c r="C15" s="257">
        <v>256</v>
      </c>
      <c r="D15" s="257">
        <v>113</v>
      </c>
    </row>
    <row r="16" spans="1:4" s="79" customFormat="1" ht="23.4" customHeight="1" x14ac:dyDescent="0.3">
      <c r="A16" s="77">
        <v>12</v>
      </c>
      <c r="B16" s="256" t="s">
        <v>113</v>
      </c>
      <c r="C16" s="257">
        <v>255</v>
      </c>
      <c r="D16" s="257">
        <v>120</v>
      </c>
    </row>
    <row r="17" spans="1:4" s="79" customFormat="1" ht="23.4" customHeight="1" x14ac:dyDescent="0.3">
      <c r="A17" s="77">
        <v>13</v>
      </c>
      <c r="B17" s="256" t="s">
        <v>105</v>
      </c>
      <c r="C17" s="257">
        <v>232</v>
      </c>
      <c r="D17" s="257">
        <v>58</v>
      </c>
    </row>
    <row r="18" spans="1:4" s="79" customFormat="1" ht="23.4" customHeight="1" x14ac:dyDescent="0.3">
      <c r="A18" s="77">
        <v>14</v>
      </c>
      <c r="B18" s="256" t="s">
        <v>126</v>
      </c>
      <c r="C18" s="257">
        <v>228</v>
      </c>
      <c r="D18" s="257">
        <v>116</v>
      </c>
    </row>
    <row r="19" spans="1:4" s="79" customFormat="1" ht="23.4" customHeight="1" x14ac:dyDescent="0.3">
      <c r="A19" s="77">
        <v>15</v>
      </c>
      <c r="B19" s="256" t="s">
        <v>96</v>
      </c>
      <c r="C19" s="257">
        <v>223</v>
      </c>
      <c r="D19" s="257">
        <v>63</v>
      </c>
    </row>
    <row r="20" spans="1:4" s="79" customFormat="1" ht="23.4" customHeight="1" x14ac:dyDescent="0.3">
      <c r="A20" s="77">
        <v>16</v>
      </c>
      <c r="B20" s="256" t="s">
        <v>103</v>
      </c>
      <c r="C20" s="257">
        <v>219</v>
      </c>
      <c r="D20" s="257">
        <v>84</v>
      </c>
    </row>
    <row r="21" spans="1:4" s="79" customFormat="1" ht="23.4" customHeight="1" x14ac:dyDescent="0.3">
      <c r="A21" s="77">
        <v>17</v>
      </c>
      <c r="B21" s="256" t="s">
        <v>198</v>
      </c>
      <c r="C21" s="257">
        <v>201</v>
      </c>
      <c r="D21" s="257">
        <v>59</v>
      </c>
    </row>
    <row r="22" spans="1:4" s="79" customFormat="1" ht="23.4" customHeight="1" x14ac:dyDescent="0.3">
      <c r="A22" s="77">
        <v>18</v>
      </c>
      <c r="B22" s="256" t="s">
        <v>106</v>
      </c>
      <c r="C22" s="257">
        <v>194</v>
      </c>
      <c r="D22" s="257">
        <v>76</v>
      </c>
    </row>
    <row r="23" spans="1:4" s="79" customFormat="1" ht="23.4" customHeight="1" x14ac:dyDescent="0.3">
      <c r="A23" s="77">
        <v>19</v>
      </c>
      <c r="B23" s="256" t="s">
        <v>213</v>
      </c>
      <c r="C23" s="257">
        <v>183</v>
      </c>
      <c r="D23" s="257">
        <v>101</v>
      </c>
    </row>
    <row r="24" spans="1:4" s="79" customFormat="1" ht="23.4" customHeight="1" x14ac:dyDescent="0.3">
      <c r="A24" s="77">
        <v>20</v>
      </c>
      <c r="B24" s="256" t="s">
        <v>116</v>
      </c>
      <c r="C24" s="257">
        <v>178</v>
      </c>
      <c r="D24" s="257">
        <v>46</v>
      </c>
    </row>
    <row r="25" spans="1:4" s="79" customFormat="1" ht="23.4" customHeight="1" x14ac:dyDescent="0.3">
      <c r="A25" s="77">
        <v>21</v>
      </c>
      <c r="B25" s="256" t="s">
        <v>112</v>
      </c>
      <c r="C25" s="257">
        <v>175</v>
      </c>
      <c r="D25" s="257">
        <v>69</v>
      </c>
    </row>
    <row r="26" spans="1:4" s="79" customFormat="1" ht="23.4" customHeight="1" x14ac:dyDescent="0.3">
      <c r="A26" s="77">
        <v>22</v>
      </c>
      <c r="B26" s="256" t="s">
        <v>194</v>
      </c>
      <c r="C26" s="257">
        <v>162</v>
      </c>
      <c r="D26" s="257">
        <v>29</v>
      </c>
    </row>
    <row r="27" spans="1:4" s="79" customFormat="1" ht="23.4" customHeight="1" x14ac:dyDescent="0.3">
      <c r="A27" s="77">
        <v>23</v>
      </c>
      <c r="B27" s="256" t="s">
        <v>186</v>
      </c>
      <c r="C27" s="257">
        <v>142</v>
      </c>
      <c r="D27" s="257">
        <v>40</v>
      </c>
    </row>
    <row r="28" spans="1:4" s="79" customFormat="1" ht="23.4" customHeight="1" x14ac:dyDescent="0.3">
      <c r="A28" s="77">
        <v>24</v>
      </c>
      <c r="B28" s="256" t="s">
        <v>100</v>
      </c>
      <c r="C28" s="257">
        <v>139</v>
      </c>
      <c r="D28" s="257">
        <v>61</v>
      </c>
    </row>
    <row r="29" spans="1:4" s="79" customFormat="1" ht="23.4" customHeight="1" x14ac:dyDescent="0.3">
      <c r="A29" s="77">
        <v>25</v>
      </c>
      <c r="B29" s="256" t="s">
        <v>108</v>
      </c>
      <c r="C29" s="257">
        <v>137</v>
      </c>
      <c r="D29" s="257">
        <v>42</v>
      </c>
    </row>
    <row r="30" spans="1:4" s="79" customFormat="1" ht="23.4" customHeight="1" x14ac:dyDescent="0.3">
      <c r="A30" s="77">
        <v>26</v>
      </c>
      <c r="B30" s="256" t="s">
        <v>89</v>
      </c>
      <c r="C30" s="257">
        <v>137</v>
      </c>
      <c r="D30" s="257">
        <v>123</v>
      </c>
    </row>
    <row r="31" spans="1:4" s="79" customFormat="1" ht="23.4" customHeight="1" x14ac:dyDescent="0.3">
      <c r="A31" s="77">
        <v>27</v>
      </c>
      <c r="B31" s="256" t="s">
        <v>120</v>
      </c>
      <c r="C31" s="257">
        <v>132</v>
      </c>
      <c r="D31" s="257">
        <v>57</v>
      </c>
    </row>
    <row r="32" spans="1:4" s="79" customFormat="1" ht="23.4" customHeight="1" x14ac:dyDescent="0.3">
      <c r="A32" s="77">
        <v>28</v>
      </c>
      <c r="B32" s="256" t="s">
        <v>144</v>
      </c>
      <c r="C32" s="257">
        <v>131</v>
      </c>
      <c r="D32" s="257">
        <v>37</v>
      </c>
    </row>
    <row r="33" spans="1:4" s="79" customFormat="1" ht="23.4" customHeight="1" x14ac:dyDescent="0.3">
      <c r="A33" s="77">
        <v>29</v>
      </c>
      <c r="B33" s="256" t="s">
        <v>101</v>
      </c>
      <c r="C33" s="257">
        <v>129</v>
      </c>
      <c r="D33" s="257">
        <v>41</v>
      </c>
    </row>
    <row r="34" spans="1:4" s="79" customFormat="1" ht="23.4" customHeight="1" x14ac:dyDescent="0.3">
      <c r="A34" s="77">
        <v>30</v>
      </c>
      <c r="B34" s="256" t="s">
        <v>111</v>
      </c>
      <c r="C34" s="257">
        <v>122</v>
      </c>
      <c r="D34" s="257">
        <v>58</v>
      </c>
    </row>
    <row r="35" spans="1:4" s="79" customFormat="1" ht="23.4" customHeight="1" x14ac:dyDescent="0.3">
      <c r="A35" s="77">
        <v>31</v>
      </c>
      <c r="B35" s="256" t="s">
        <v>171</v>
      </c>
      <c r="C35" s="257">
        <v>119</v>
      </c>
      <c r="D35" s="257">
        <v>44</v>
      </c>
    </row>
    <row r="36" spans="1:4" s="79" customFormat="1" ht="23.4" customHeight="1" x14ac:dyDescent="0.3">
      <c r="A36" s="77">
        <v>32</v>
      </c>
      <c r="B36" s="256" t="s">
        <v>139</v>
      </c>
      <c r="C36" s="257">
        <v>114</v>
      </c>
      <c r="D36" s="257">
        <v>61</v>
      </c>
    </row>
    <row r="37" spans="1:4" s="79" customFormat="1" ht="23.4" customHeight="1" x14ac:dyDescent="0.3">
      <c r="A37" s="77">
        <v>33</v>
      </c>
      <c r="B37" s="256" t="s">
        <v>122</v>
      </c>
      <c r="C37" s="257">
        <v>103</v>
      </c>
      <c r="D37" s="257">
        <v>48</v>
      </c>
    </row>
    <row r="38" spans="1:4" s="79" customFormat="1" ht="23.4" customHeight="1" x14ac:dyDescent="0.3">
      <c r="A38" s="77">
        <v>34</v>
      </c>
      <c r="B38" s="256" t="s">
        <v>206</v>
      </c>
      <c r="C38" s="257">
        <v>96</v>
      </c>
      <c r="D38" s="257">
        <v>37</v>
      </c>
    </row>
    <row r="39" spans="1:4" s="79" customFormat="1" ht="23.4" customHeight="1" x14ac:dyDescent="0.3">
      <c r="A39" s="77">
        <v>35</v>
      </c>
      <c r="B39" s="256" t="s">
        <v>235</v>
      </c>
      <c r="C39" s="257">
        <v>93</v>
      </c>
      <c r="D39" s="257">
        <v>48</v>
      </c>
    </row>
    <row r="40" spans="1:4" s="79" customFormat="1" ht="23.4" customHeight="1" x14ac:dyDescent="0.3">
      <c r="A40" s="77">
        <v>36</v>
      </c>
      <c r="B40" s="256" t="s">
        <v>138</v>
      </c>
      <c r="C40" s="257">
        <v>91</v>
      </c>
      <c r="D40" s="257">
        <v>31</v>
      </c>
    </row>
    <row r="41" spans="1:4" ht="23.4" customHeight="1" x14ac:dyDescent="0.3">
      <c r="A41" s="77">
        <v>37</v>
      </c>
      <c r="B41" s="256" t="s">
        <v>110</v>
      </c>
      <c r="C41" s="257">
        <v>89</v>
      </c>
      <c r="D41" s="257">
        <v>36</v>
      </c>
    </row>
    <row r="42" spans="1:4" ht="23.4" customHeight="1" x14ac:dyDescent="0.3">
      <c r="A42" s="77">
        <v>38</v>
      </c>
      <c r="B42" s="256" t="s">
        <v>229</v>
      </c>
      <c r="C42" s="257">
        <v>83</v>
      </c>
      <c r="D42" s="257">
        <v>33</v>
      </c>
    </row>
    <row r="43" spans="1:4" ht="23.4" customHeight="1" x14ac:dyDescent="0.3">
      <c r="A43" s="77">
        <v>39</v>
      </c>
      <c r="B43" s="256" t="s">
        <v>163</v>
      </c>
      <c r="C43" s="257">
        <v>82</v>
      </c>
      <c r="D43" s="257">
        <v>19</v>
      </c>
    </row>
    <row r="44" spans="1:4" ht="23.4" customHeight="1" x14ac:dyDescent="0.3">
      <c r="A44" s="77">
        <v>40</v>
      </c>
      <c r="B44" s="256" t="s">
        <v>121</v>
      </c>
      <c r="C44" s="257">
        <v>81</v>
      </c>
      <c r="D44" s="257">
        <v>27</v>
      </c>
    </row>
    <row r="45" spans="1:4" ht="23.4" customHeight="1" x14ac:dyDescent="0.3">
      <c r="A45" s="77">
        <v>41</v>
      </c>
      <c r="B45" s="256" t="s">
        <v>197</v>
      </c>
      <c r="C45" s="257">
        <v>80</v>
      </c>
      <c r="D45" s="257">
        <v>48</v>
      </c>
    </row>
    <row r="46" spans="1:4" ht="23.4" customHeight="1" x14ac:dyDescent="0.3">
      <c r="A46" s="77">
        <v>42</v>
      </c>
      <c r="B46" s="256" t="s">
        <v>141</v>
      </c>
      <c r="C46" s="257">
        <v>79</v>
      </c>
      <c r="D46" s="257">
        <v>32</v>
      </c>
    </row>
    <row r="47" spans="1:4" ht="32.4" customHeight="1" x14ac:dyDescent="0.3">
      <c r="A47" s="77">
        <v>43</v>
      </c>
      <c r="B47" s="258" t="s">
        <v>92</v>
      </c>
      <c r="C47" s="257">
        <v>79</v>
      </c>
      <c r="D47" s="257">
        <v>65</v>
      </c>
    </row>
    <row r="48" spans="1:4" ht="23.4" customHeight="1" x14ac:dyDescent="0.3">
      <c r="A48" s="77">
        <v>44</v>
      </c>
      <c r="B48" s="256" t="s">
        <v>172</v>
      </c>
      <c r="C48" s="257">
        <v>78</v>
      </c>
      <c r="D48" s="257">
        <v>25</v>
      </c>
    </row>
    <row r="49" spans="1:4" ht="23.4" customHeight="1" x14ac:dyDescent="0.3">
      <c r="A49" s="77">
        <v>45</v>
      </c>
      <c r="B49" s="256" t="s">
        <v>140</v>
      </c>
      <c r="C49" s="257">
        <v>76</v>
      </c>
      <c r="D49" s="257">
        <v>28</v>
      </c>
    </row>
    <row r="50" spans="1:4" ht="23.4" customHeight="1" x14ac:dyDescent="0.3">
      <c r="A50" s="77">
        <v>46</v>
      </c>
      <c r="B50" s="256" t="s">
        <v>214</v>
      </c>
      <c r="C50" s="257">
        <v>73</v>
      </c>
      <c r="D50" s="257">
        <v>33</v>
      </c>
    </row>
    <row r="51" spans="1:4" ht="23.4" customHeight="1" x14ac:dyDescent="0.3">
      <c r="A51" s="77">
        <v>47</v>
      </c>
      <c r="B51" s="256" t="s">
        <v>169</v>
      </c>
      <c r="C51" s="257">
        <v>73</v>
      </c>
      <c r="D51" s="257">
        <v>27</v>
      </c>
    </row>
    <row r="52" spans="1:4" ht="23.4" customHeight="1" x14ac:dyDescent="0.3">
      <c r="A52" s="77">
        <v>48</v>
      </c>
      <c r="B52" s="256" t="s">
        <v>179</v>
      </c>
      <c r="C52" s="257">
        <v>72</v>
      </c>
      <c r="D52" s="257">
        <v>14</v>
      </c>
    </row>
    <row r="53" spans="1:4" ht="23.4" customHeight="1" x14ac:dyDescent="0.3">
      <c r="A53" s="77">
        <v>49</v>
      </c>
      <c r="B53" s="256" t="s">
        <v>102</v>
      </c>
      <c r="C53" s="257">
        <v>72</v>
      </c>
      <c r="D53" s="257">
        <v>33</v>
      </c>
    </row>
    <row r="54" spans="1:4" ht="23.4" customHeight="1" x14ac:dyDescent="0.3">
      <c r="A54" s="77">
        <v>50</v>
      </c>
      <c r="B54" s="256" t="s">
        <v>216</v>
      </c>
      <c r="C54" s="257">
        <v>71</v>
      </c>
      <c r="D54" s="257">
        <v>29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90" zoomScaleSheetLayoutView="90" workbookViewId="0">
      <selection activeCell="E7" sqref="E7"/>
    </sheetView>
  </sheetViews>
  <sheetFormatPr defaultColWidth="9.5546875" defaultRowHeight="13.2" x14ac:dyDescent="0.25"/>
  <cols>
    <col min="1" max="1" width="63" style="89" customWidth="1"/>
    <col min="2" max="2" width="19.44140625" style="99" customWidth="1"/>
    <col min="3" max="3" width="18.33203125" style="99" customWidth="1"/>
    <col min="4" max="4" width="9.5546875" style="89"/>
    <col min="5" max="5" width="68.5546875" style="89" customWidth="1"/>
    <col min="6" max="16384" width="9.5546875" style="89"/>
  </cols>
  <sheetData>
    <row r="1" spans="1:9" s="87" customFormat="1" ht="41.4" customHeight="1" x14ac:dyDescent="0.35">
      <c r="A1" s="300" t="s">
        <v>322</v>
      </c>
      <c r="B1" s="300"/>
      <c r="C1" s="300"/>
    </row>
    <row r="2" spans="1:9" s="87" customFormat="1" ht="20.399999999999999" x14ac:dyDescent="0.35">
      <c r="A2" s="302" t="s">
        <v>124</v>
      </c>
      <c r="B2" s="302"/>
      <c r="C2" s="302"/>
    </row>
    <row r="3" spans="1:9" ht="15" customHeight="1" x14ac:dyDescent="0.25"/>
    <row r="4" spans="1:9" s="76" customFormat="1" ht="35.4" customHeight="1" x14ac:dyDescent="0.3">
      <c r="A4" s="172" t="s">
        <v>80</v>
      </c>
      <c r="B4" s="254" t="s">
        <v>381</v>
      </c>
      <c r="C4" s="255" t="s">
        <v>376</v>
      </c>
    </row>
    <row r="5" spans="1:9" ht="38.4" customHeight="1" x14ac:dyDescent="0.25">
      <c r="A5" s="321" t="s">
        <v>125</v>
      </c>
      <c r="B5" s="321"/>
      <c r="C5" s="321"/>
      <c r="I5" s="92"/>
    </row>
    <row r="6" spans="1:9" ht="19.2" customHeight="1" x14ac:dyDescent="0.25">
      <c r="A6" s="93" t="s">
        <v>126</v>
      </c>
      <c r="B6" s="130">
        <v>228</v>
      </c>
      <c r="C6" s="130">
        <v>116</v>
      </c>
      <c r="D6" s="133"/>
      <c r="I6" s="92"/>
    </row>
    <row r="7" spans="1:9" ht="19.2" customHeight="1" x14ac:dyDescent="0.25">
      <c r="A7" s="94" t="s">
        <v>106</v>
      </c>
      <c r="B7" s="101">
        <v>194</v>
      </c>
      <c r="C7" s="101">
        <v>76</v>
      </c>
    </row>
    <row r="8" spans="1:9" ht="19.2" customHeight="1" x14ac:dyDescent="0.25">
      <c r="A8" s="94" t="s">
        <v>171</v>
      </c>
      <c r="B8" s="101">
        <v>119</v>
      </c>
      <c r="C8" s="101">
        <v>44</v>
      </c>
      <c r="D8" s="133"/>
    </row>
    <row r="9" spans="1:9" ht="19.2" customHeight="1" x14ac:dyDescent="0.25">
      <c r="A9" s="94" t="s">
        <v>206</v>
      </c>
      <c r="B9" s="101">
        <v>96</v>
      </c>
      <c r="C9" s="101">
        <v>37</v>
      </c>
    </row>
    <row r="10" spans="1:9" ht="19.2" customHeight="1" x14ac:dyDescent="0.25">
      <c r="A10" s="94" t="s">
        <v>197</v>
      </c>
      <c r="B10" s="101">
        <v>80</v>
      </c>
      <c r="C10" s="101">
        <v>48</v>
      </c>
      <c r="D10" s="133"/>
    </row>
    <row r="11" spans="1:9" ht="19.2" customHeight="1" x14ac:dyDescent="0.25">
      <c r="A11" s="94" t="s">
        <v>172</v>
      </c>
      <c r="B11" s="101">
        <v>78</v>
      </c>
      <c r="C11" s="101">
        <v>25</v>
      </c>
    </row>
    <row r="12" spans="1:9" ht="19.2" customHeight="1" x14ac:dyDescent="0.25">
      <c r="A12" s="94" t="s">
        <v>196</v>
      </c>
      <c r="B12" s="101">
        <v>67</v>
      </c>
      <c r="C12" s="101">
        <v>43</v>
      </c>
      <c r="D12" s="133"/>
    </row>
    <row r="13" spans="1:9" ht="19.2" customHeight="1" x14ac:dyDescent="0.25">
      <c r="A13" s="95" t="s">
        <v>130</v>
      </c>
      <c r="B13" s="101">
        <v>52</v>
      </c>
      <c r="C13" s="101">
        <v>14</v>
      </c>
    </row>
    <row r="14" spans="1:9" ht="19.2" customHeight="1" x14ac:dyDescent="0.25">
      <c r="A14" s="95" t="s">
        <v>323</v>
      </c>
      <c r="B14" s="101">
        <v>44</v>
      </c>
      <c r="C14" s="101">
        <v>22</v>
      </c>
      <c r="D14" s="133"/>
    </row>
    <row r="15" spans="1:9" ht="19.2" customHeight="1" x14ac:dyDescent="0.25">
      <c r="A15" s="95" t="s">
        <v>275</v>
      </c>
      <c r="B15" s="101">
        <v>42</v>
      </c>
      <c r="C15" s="101">
        <v>15</v>
      </c>
    </row>
    <row r="16" spans="1:9" ht="19.2" customHeight="1" x14ac:dyDescent="0.25">
      <c r="A16" s="95" t="s">
        <v>224</v>
      </c>
      <c r="B16" s="101">
        <v>41</v>
      </c>
      <c r="C16" s="101">
        <v>21</v>
      </c>
      <c r="D16" s="133"/>
    </row>
    <row r="17" spans="1:4" ht="19.2" customHeight="1" x14ac:dyDescent="0.25">
      <c r="A17" s="93" t="s">
        <v>131</v>
      </c>
      <c r="B17" s="101">
        <v>38</v>
      </c>
      <c r="C17" s="101">
        <v>20</v>
      </c>
    </row>
    <row r="18" spans="1:4" ht="19.2" customHeight="1" x14ac:dyDescent="0.25">
      <c r="A18" s="94" t="s">
        <v>128</v>
      </c>
      <c r="B18" s="101">
        <v>38</v>
      </c>
      <c r="C18" s="101">
        <v>16</v>
      </c>
      <c r="D18" s="133"/>
    </row>
    <row r="19" spans="1:4" ht="19.2" customHeight="1" x14ac:dyDescent="0.25">
      <c r="A19" s="94" t="s">
        <v>277</v>
      </c>
      <c r="B19" s="101">
        <v>34</v>
      </c>
      <c r="C19" s="101">
        <v>15</v>
      </c>
    </row>
    <row r="20" spans="1:4" ht="19.2" customHeight="1" x14ac:dyDescent="0.25">
      <c r="A20" s="94" t="s">
        <v>324</v>
      </c>
      <c r="B20" s="101">
        <v>33</v>
      </c>
      <c r="C20" s="101">
        <v>16</v>
      </c>
      <c r="D20" s="133"/>
    </row>
    <row r="21" spans="1:4" ht="33.6" customHeight="1" x14ac:dyDescent="0.25">
      <c r="A21" s="321" t="s">
        <v>26</v>
      </c>
      <c r="B21" s="321"/>
      <c r="C21" s="321"/>
    </row>
    <row r="22" spans="1:4" ht="19.2" customHeight="1" x14ac:dyDescent="0.3">
      <c r="A22" s="256" t="s">
        <v>212</v>
      </c>
      <c r="B22" s="259">
        <v>357</v>
      </c>
      <c r="C22" s="257">
        <v>204</v>
      </c>
      <c r="D22" s="133"/>
    </row>
    <row r="23" spans="1:4" ht="19.2" customHeight="1" x14ac:dyDescent="0.3">
      <c r="A23" s="256" t="s">
        <v>213</v>
      </c>
      <c r="B23" s="259">
        <v>183</v>
      </c>
      <c r="C23" s="257">
        <v>101</v>
      </c>
    </row>
    <row r="24" spans="1:4" ht="19.2" customHeight="1" x14ac:dyDescent="0.3">
      <c r="A24" s="256" t="s">
        <v>120</v>
      </c>
      <c r="B24" s="259">
        <v>132</v>
      </c>
      <c r="C24" s="257">
        <v>57</v>
      </c>
      <c r="D24" s="133"/>
    </row>
    <row r="25" spans="1:4" ht="19.2" customHeight="1" x14ac:dyDescent="0.3">
      <c r="A25" s="256" t="s">
        <v>235</v>
      </c>
      <c r="B25" s="259">
        <v>93</v>
      </c>
      <c r="C25" s="257">
        <v>48</v>
      </c>
    </row>
    <row r="26" spans="1:4" ht="19.2" customHeight="1" x14ac:dyDescent="0.3">
      <c r="A26" s="256" t="s">
        <v>214</v>
      </c>
      <c r="B26" s="259">
        <v>73</v>
      </c>
      <c r="C26" s="257">
        <v>33</v>
      </c>
      <c r="D26" s="133"/>
    </row>
    <row r="27" spans="1:4" ht="19.2" customHeight="1" x14ac:dyDescent="0.3">
      <c r="A27" s="256" t="s">
        <v>216</v>
      </c>
      <c r="B27" s="259">
        <v>71</v>
      </c>
      <c r="C27" s="257">
        <v>29</v>
      </c>
    </row>
    <row r="28" spans="1:4" ht="19.2" customHeight="1" x14ac:dyDescent="0.3">
      <c r="A28" s="256" t="s">
        <v>174</v>
      </c>
      <c r="B28" s="259">
        <v>66</v>
      </c>
      <c r="C28" s="257">
        <v>41</v>
      </c>
      <c r="D28" s="133"/>
    </row>
    <row r="29" spans="1:4" ht="19.2" customHeight="1" x14ac:dyDescent="0.3">
      <c r="A29" s="256" t="s">
        <v>234</v>
      </c>
      <c r="B29" s="259">
        <v>64</v>
      </c>
      <c r="C29" s="257">
        <v>22</v>
      </c>
    </row>
    <row r="30" spans="1:4" ht="19.2" customHeight="1" x14ac:dyDescent="0.3">
      <c r="A30" s="256" t="s">
        <v>165</v>
      </c>
      <c r="B30" s="259">
        <v>56</v>
      </c>
      <c r="C30" s="257">
        <v>23</v>
      </c>
      <c r="D30" s="133"/>
    </row>
    <row r="31" spans="1:4" ht="19.2" customHeight="1" x14ac:dyDescent="0.3">
      <c r="A31" s="256" t="s">
        <v>132</v>
      </c>
      <c r="B31" s="259">
        <v>40</v>
      </c>
      <c r="C31" s="257">
        <v>16</v>
      </c>
    </row>
    <row r="32" spans="1:4" ht="19.2" customHeight="1" x14ac:dyDescent="0.3">
      <c r="A32" s="256" t="s">
        <v>236</v>
      </c>
      <c r="B32" s="259">
        <v>38</v>
      </c>
      <c r="C32" s="257">
        <v>17</v>
      </c>
      <c r="D32" s="133"/>
    </row>
    <row r="33" spans="1:4" ht="19.2" customHeight="1" x14ac:dyDescent="0.3">
      <c r="A33" s="256" t="s">
        <v>225</v>
      </c>
      <c r="B33" s="259">
        <v>36</v>
      </c>
      <c r="C33" s="257">
        <v>11</v>
      </c>
    </row>
    <row r="34" spans="1:4" ht="19.2" customHeight="1" x14ac:dyDescent="0.3">
      <c r="A34" s="256" t="s">
        <v>262</v>
      </c>
      <c r="B34" s="259">
        <v>35</v>
      </c>
      <c r="C34" s="257">
        <v>27</v>
      </c>
      <c r="D34" s="133"/>
    </row>
    <row r="35" spans="1:4" ht="19.2" customHeight="1" x14ac:dyDescent="0.3">
      <c r="A35" s="256" t="s">
        <v>387</v>
      </c>
      <c r="B35" s="259">
        <v>27</v>
      </c>
      <c r="C35" s="257">
        <v>13</v>
      </c>
    </row>
    <row r="36" spans="1:4" ht="19.2" customHeight="1" x14ac:dyDescent="0.3">
      <c r="A36" s="256" t="s">
        <v>123</v>
      </c>
      <c r="B36" s="259">
        <v>26</v>
      </c>
      <c r="C36" s="257">
        <v>12</v>
      </c>
      <c r="D36" s="133"/>
    </row>
    <row r="37" spans="1:4" ht="38.4" customHeight="1" x14ac:dyDescent="0.25">
      <c r="A37" s="321" t="s">
        <v>27</v>
      </c>
      <c r="B37" s="321"/>
      <c r="C37" s="321"/>
    </row>
    <row r="38" spans="1:4" ht="21" customHeight="1" x14ac:dyDescent="0.25">
      <c r="A38" s="142" t="s">
        <v>93</v>
      </c>
      <c r="B38" s="101">
        <v>654</v>
      </c>
      <c r="C38" s="101">
        <v>247</v>
      </c>
      <c r="D38" s="133"/>
    </row>
    <row r="39" spans="1:4" ht="21" customHeight="1" x14ac:dyDescent="0.25">
      <c r="A39" s="95" t="s">
        <v>218</v>
      </c>
      <c r="B39" s="101">
        <v>376</v>
      </c>
      <c r="C39" s="101">
        <v>146</v>
      </c>
    </row>
    <row r="40" spans="1:4" ht="21" customHeight="1" x14ac:dyDescent="0.25">
      <c r="A40" s="95" t="s">
        <v>198</v>
      </c>
      <c r="B40" s="101">
        <v>201</v>
      </c>
      <c r="C40" s="101">
        <v>59</v>
      </c>
      <c r="D40" s="133"/>
    </row>
    <row r="41" spans="1:4" ht="21" customHeight="1" x14ac:dyDescent="0.25">
      <c r="A41" s="95" t="s">
        <v>101</v>
      </c>
      <c r="B41" s="101">
        <v>129</v>
      </c>
      <c r="C41" s="101">
        <v>41</v>
      </c>
    </row>
    <row r="42" spans="1:4" ht="21" customHeight="1" x14ac:dyDescent="0.25">
      <c r="A42" s="95" t="s">
        <v>111</v>
      </c>
      <c r="B42" s="101">
        <v>122</v>
      </c>
      <c r="C42" s="101">
        <v>58</v>
      </c>
      <c r="D42" s="133"/>
    </row>
    <row r="43" spans="1:4" ht="21" customHeight="1" x14ac:dyDescent="0.25">
      <c r="A43" s="95" t="s">
        <v>134</v>
      </c>
      <c r="B43" s="101">
        <v>71</v>
      </c>
      <c r="C43" s="101">
        <v>19</v>
      </c>
    </row>
    <row r="44" spans="1:4" ht="21" customHeight="1" x14ac:dyDescent="0.25">
      <c r="A44" s="95" t="s">
        <v>222</v>
      </c>
      <c r="B44" s="101">
        <v>61</v>
      </c>
      <c r="C44" s="101">
        <v>50</v>
      </c>
      <c r="D44" s="133"/>
    </row>
    <row r="45" spans="1:4" ht="21" customHeight="1" x14ac:dyDescent="0.25">
      <c r="A45" s="95" t="s">
        <v>177</v>
      </c>
      <c r="B45" s="101">
        <v>57</v>
      </c>
      <c r="C45" s="101">
        <v>20</v>
      </c>
    </row>
    <row r="46" spans="1:4" ht="21" customHeight="1" x14ac:dyDescent="0.25">
      <c r="A46" s="95" t="s">
        <v>237</v>
      </c>
      <c r="B46" s="101">
        <v>55</v>
      </c>
      <c r="C46" s="101">
        <v>20</v>
      </c>
      <c r="D46" s="133"/>
    </row>
    <row r="47" spans="1:4" ht="21" customHeight="1" x14ac:dyDescent="0.25">
      <c r="A47" s="95" t="s">
        <v>166</v>
      </c>
      <c r="B47" s="101">
        <v>47</v>
      </c>
      <c r="C47" s="101">
        <v>10</v>
      </c>
    </row>
    <row r="48" spans="1:4" ht="21" customHeight="1" x14ac:dyDescent="0.25">
      <c r="A48" s="95" t="s">
        <v>175</v>
      </c>
      <c r="B48" s="101">
        <v>47</v>
      </c>
      <c r="C48" s="101">
        <v>13</v>
      </c>
      <c r="D48" s="133"/>
    </row>
    <row r="49" spans="1:4" ht="21" customHeight="1" x14ac:dyDescent="0.25">
      <c r="A49" s="95" t="s">
        <v>271</v>
      </c>
      <c r="B49" s="101">
        <v>47</v>
      </c>
      <c r="C49" s="101">
        <v>26</v>
      </c>
    </row>
    <row r="50" spans="1:4" ht="21" customHeight="1" x14ac:dyDescent="0.25">
      <c r="A50" s="95" t="s">
        <v>238</v>
      </c>
      <c r="B50" s="101">
        <v>44</v>
      </c>
      <c r="C50" s="101">
        <v>14</v>
      </c>
      <c r="D50" s="133"/>
    </row>
    <row r="51" spans="1:4" ht="21" customHeight="1" x14ac:dyDescent="0.25">
      <c r="A51" s="95" t="s">
        <v>239</v>
      </c>
      <c r="B51" s="101">
        <v>39</v>
      </c>
      <c r="C51" s="101">
        <v>16</v>
      </c>
    </row>
    <row r="52" spans="1:4" ht="21" customHeight="1" x14ac:dyDescent="0.25">
      <c r="A52" s="95" t="s">
        <v>325</v>
      </c>
      <c r="B52" s="101">
        <v>32</v>
      </c>
      <c r="C52" s="101">
        <v>23</v>
      </c>
      <c r="D52" s="133"/>
    </row>
    <row r="53" spans="1:4" ht="38.4" customHeight="1" x14ac:dyDescent="0.25">
      <c r="A53" s="321" t="s">
        <v>28</v>
      </c>
      <c r="B53" s="321"/>
      <c r="C53" s="321"/>
    </row>
    <row r="54" spans="1:4" ht="19.2" customHeight="1" x14ac:dyDescent="0.25">
      <c r="A54" s="94" t="s">
        <v>105</v>
      </c>
      <c r="B54" s="130">
        <v>232</v>
      </c>
      <c r="C54" s="130">
        <v>58</v>
      </c>
      <c r="D54" s="133"/>
    </row>
    <row r="55" spans="1:4" ht="19.2" customHeight="1" x14ac:dyDescent="0.25">
      <c r="A55" s="94" t="s">
        <v>112</v>
      </c>
      <c r="B55" s="101">
        <v>175</v>
      </c>
      <c r="C55" s="101">
        <v>69</v>
      </c>
    </row>
    <row r="56" spans="1:4" ht="19.2" customHeight="1" x14ac:dyDescent="0.25">
      <c r="A56" s="94" t="s">
        <v>186</v>
      </c>
      <c r="B56" s="101">
        <v>142</v>
      </c>
      <c r="C56" s="101">
        <v>40</v>
      </c>
      <c r="D56" s="133"/>
    </row>
    <row r="57" spans="1:4" ht="19.2" customHeight="1" x14ac:dyDescent="0.25">
      <c r="A57" s="94" t="s">
        <v>139</v>
      </c>
      <c r="B57" s="96">
        <v>114</v>
      </c>
      <c r="C57" s="96">
        <v>61</v>
      </c>
    </row>
    <row r="58" spans="1:4" ht="19.2" customHeight="1" x14ac:dyDescent="0.25">
      <c r="A58" s="94" t="s">
        <v>138</v>
      </c>
      <c r="B58" s="101">
        <v>91</v>
      </c>
      <c r="C58" s="101">
        <v>31</v>
      </c>
      <c r="D58" s="133"/>
    </row>
    <row r="59" spans="1:4" ht="19.2" customHeight="1" x14ac:dyDescent="0.25">
      <c r="A59" s="94" t="s">
        <v>141</v>
      </c>
      <c r="B59" s="101">
        <v>79</v>
      </c>
      <c r="C59" s="101">
        <v>32</v>
      </c>
    </row>
    <row r="60" spans="1:4" ht="19.2" customHeight="1" x14ac:dyDescent="0.25">
      <c r="A60" s="94" t="s">
        <v>140</v>
      </c>
      <c r="B60" s="101">
        <v>76</v>
      </c>
      <c r="C60" s="101">
        <v>28</v>
      </c>
      <c r="D60" s="133"/>
    </row>
    <row r="61" spans="1:4" ht="19.2" customHeight="1" x14ac:dyDescent="0.25">
      <c r="A61" s="94" t="s">
        <v>137</v>
      </c>
      <c r="B61" s="101">
        <v>62</v>
      </c>
      <c r="C61" s="101">
        <v>16</v>
      </c>
    </row>
    <row r="62" spans="1:4" ht="19.2" customHeight="1" x14ac:dyDescent="0.25">
      <c r="A62" s="94" t="s">
        <v>195</v>
      </c>
      <c r="B62" s="101">
        <v>49</v>
      </c>
      <c r="C62" s="101">
        <v>15</v>
      </c>
      <c r="D62" s="133"/>
    </row>
    <row r="63" spans="1:4" ht="19.2" customHeight="1" x14ac:dyDescent="0.25">
      <c r="A63" s="94" t="s">
        <v>200</v>
      </c>
      <c r="B63" s="101">
        <v>48</v>
      </c>
      <c r="C63" s="101">
        <v>19</v>
      </c>
    </row>
    <row r="64" spans="1:4" ht="19.2" customHeight="1" x14ac:dyDescent="0.25">
      <c r="A64" s="94" t="s">
        <v>136</v>
      </c>
      <c r="B64" s="101">
        <v>46</v>
      </c>
      <c r="C64" s="101">
        <v>14</v>
      </c>
      <c r="D64" s="133"/>
    </row>
    <row r="65" spans="1:5" ht="19.2" customHeight="1" x14ac:dyDescent="0.25">
      <c r="A65" s="94" t="s">
        <v>240</v>
      </c>
      <c r="B65" s="101">
        <v>41</v>
      </c>
      <c r="C65" s="101">
        <v>16</v>
      </c>
    </row>
    <row r="66" spans="1:5" ht="19.2" customHeight="1" x14ac:dyDescent="0.25">
      <c r="A66" s="94" t="s">
        <v>199</v>
      </c>
      <c r="B66" s="101">
        <v>37</v>
      </c>
      <c r="C66" s="101">
        <v>9</v>
      </c>
      <c r="D66" s="133"/>
    </row>
    <row r="67" spans="1:5" ht="19.2" customHeight="1" x14ac:dyDescent="0.25">
      <c r="A67" s="94" t="s">
        <v>167</v>
      </c>
      <c r="B67" s="101">
        <v>32</v>
      </c>
      <c r="C67" s="101">
        <v>15</v>
      </c>
    </row>
    <row r="68" spans="1:5" ht="19.95" customHeight="1" x14ac:dyDescent="0.25">
      <c r="A68" s="94" t="s">
        <v>142</v>
      </c>
      <c r="B68" s="101">
        <v>32</v>
      </c>
      <c r="C68" s="101">
        <v>8</v>
      </c>
      <c r="D68" s="133"/>
    </row>
    <row r="69" spans="1:5" ht="38.4" customHeight="1" x14ac:dyDescent="0.25">
      <c r="A69" s="321" t="s">
        <v>29</v>
      </c>
      <c r="B69" s="321"/>
      <c r="C69" s="321"/>
    </row>
    <row r="70" spans="1:5" ht="19.2" customHeight="1" x14ac:dyDescent="0.25">
      <c r="A70" s="94" t="s">
        <v>88</v>
      </c>
      <c r="B70" s="101">
        <v>1410</v>
      </c>
      <c r="C70" s="101">
        <v>456</v>
      </c>
      <c r="D70" s="133"/>
      <c r="E70" s="133"/>
    </row>
    <row r="71" spans="1:5" ht="19.2" customHeight="1" x14ac:dyDescent="0.25">
      <c r="A71" s="94" t="s">
        <v>90</v>
      </c>
      <c r="B71" s="101">
        <v>856</v>
      </c>
      <c r="C71" s="101">
        <v>293</v>
      </c>
    </row>
    <row r="72" spans="1:5" ht="19.2" customHeight="1" x14ac:dyDescent="0.25">
      <c r="A72" s="94" t="s">
        <v>94</v>
      </c>
      <c r="B72" s="101">
        <v>742</v>
      </c>
      <c r="C72" s="101">
        <v>214</v>
      </c>
      <c r="D72" s="133"/>
    </row>
    <row r="73" spans="1:5" ht="19.2" customHeight="1" x14ac:dyDescent="0.25">
      <c r="A73" s="94" t="s">
        <v>201</v>
      </c>
      <c r="B73" s="101">
        <v>664</v>
      </c>
      <c r="C73" s="101">
        <v>195</v>
      </c>
    </row>
    <row r="74" spans="1:5" ht="29.4" customHeight="1" x14ac:dyDescent="0.25">
      <c r="A74" s="94" t="s">
        <v>220</v>
      </c>
      <c r="B74" s="101">
        <v>348</v>
      </c>
      <c r="C74" s="101">
        <v>125</v>
      </c>
      <c r="D74" s="133"/>
    </row>
    <row r="75" spans="1:5" ht="19.95" customHeight="1" x14ac:dyDescent="0.25">
      <c r="A75" s="94" t="s">
        <v>143</v>
      </c>
      <c r="B75" s="101">
        <v>256</v>
      </c>
      <c r="C75" s="101">
        <v>113</v>
      </c>
    </row>
    <row r="76" spans="1:5" ht="19.95" customHeight="1" x14ac:dyDescent="0.25">
      <c r="A76" s="94" t="s">
        <v>116</v>
      </c>
      <c r="B76" s="101">
        <v>178</v>
      </c>
      <c r="C76" s="101">
        <v>46</v>
      </c>
      <c r="D76" s="133"/>
    </row>
    <row r="77" spans="1:5" ht="19.95" customHeight="1" x14ac:dyDescent="0.25">
      <c r="A77" s="94" t="s">
        <v>108</v>
      </c>
      <c r="B77" s="101">
        <v>137</v>
      </c>
      <c r="C77" s="101">
        <v>42</v>
      </c>
    </row>
    <row r="78" spans="1:5" ht="19.95" customHeight="1" x14ac:dyDescent="0.25">
      <c r="A78" s="94" t="s">
        <v>144</v>
      </c>
      <c r="B78" s="101">
        <v>131</v>
      </c>
      <c r="C78" s="101">
        <v>37</v>
      </c>
      <c r="D78" s="133"/>
    </row>
    <row r="79" spans="1:5" ht="28.2" customHeight="1" x14ac:dyDescent="0.25">
      <c r="A79" s="94" t="s">
        <v>110</v>
      </c>
      <c r="B79" s="101">
        <v>89</v>
      </c>
      <c r="C79" s="101">
        <v>36</v>
      </c>
    </row>
    <row r="80" spans="1:5" ht="29.4" customHeight="1" x14ac:dyDescent="0.25">
      <c r="A80" s="94" t="s">
        <v>229</v>
      </c>
      <c r="B80" s="101">
        <v>83</v>
      </c>
      <c r="C80" s="101">
        <v>33</v>
      </c>
      <c r="D80" s="133"/>
    </row>
    <row r="81" spans="1:4" ht="19.95" customHeight="1" x14ac:dyDescent="0.25">
      <c r="A81" s="94" t="s">
        <v>326</v>
      </c>
      <c r="B81" s="101">
        <v>69</v>
      </c>
      <c r="C81" s="101">
        <v>14</v>
      </c>
    </row>
    <row r="82" spans="1:4" ht="19.95" customHeight="1" x14ac:dyDescent="0.25">
      <c r="A82" s="94" t="s">
        <v>187</v>
      </c>
      <c r="B82" s="101">
        <v>66</v>
      </c>
      <c r="C82" s="101">
        <v>21</v>
      </c>
      <c r="D82" s="133"/>
    </row>
    <row r="83" spans="1:4" ht="19.95" customHeight="1" x14ac:dyDescent="0.25">
      <c r="A83" s="94" t="s">
        <v>242</v>
      </c>
      <c r="B83" s="101">
        <v>63</v>
      </c>
      <c r="C83" s="101">
        <v>37</v>
      </c>
    </row>
    <row r="84" spans="1:4" ht="19.95" customHeight="1" x14ac:dyDescent="0.25">
      <c r="A84" s="94" t="s">
        <v>268</v>
      </c>
      <c r="B84" s="101">
        <v>46</v>
      </c>
      <c r="C84" s="101">
        <v>8</v>
      </c>
      <c r="D84" s="133"/>
    </row>
    <row r="85" spans="1:4" ht="38.4" customHeight="1" x14ac:dyDescent="0.25">
      <c r="A85" s="321" t="s">
        <v>145</v>
      </c>
      <c r="B85" s="321"/>
      <c r="C85" s="321"/>
    </row>
    <row r="86" spans="1:4" ht="19.95" customHeight="1" x14ac:dyDescent="0.25">
      <c r="A86" s="94" t="s">
        <v>194</v>
      </c>
      <c r="B86" s="101">
        <v>162</v>
      </c>
      <c r="C86" s="101">
        <v>29</v>
      </c>
      <c r="D86" s="133"/>
    </row>
    <row r="87" spans="1:4" ht="19.95" customHeight="1" x14ac:dyDescent="0.25">
      <c r="A87" s="94" t="s">
        <v>153</v>
      </c>
      <c r="B87" s="101">
        <v>56</v>
      </c>
      <c r="C87" s="101">
        <v>12</v>
      </c>
    </row>
    <row r="88" spans="1:4" ht="30" customHeight="1" x14ac:dyDescent="0.25">
      <c r="A88" s="94" t="s">
        <v>202</v>
      </c>
      <c r="B88" s="101">
        <v>42</v>
      </c>
      <c r="C88" s="101">
        <v>10</v>
      </c>
      <c r="D88" s="133"/>
    </row>
    <row r="89" spans="1:4" ht="19.95" customHeight="1" x14ac:dyDescent="0.25">
      <c r="A89" s="94" t="s">
        <v>178</v>
      </c>
      <c r="B89" s="101">
        <v>32</v>
      </c>
      <c r="C89" s="101">
        <v>1</v>
      </c>
    </row>
    <row r="90" spans="1:4" ht="19.95" customHeight="1" x14ac:dyDescent="0.25">
      <c r="A90" s="94" t="s">
        <v>150</v>
      </c>
      <c r="B90" s="101">
        <v>26</v>
      </c>
      <c r="C90" s="101">
        <v>9</v>
      </c>
      <c r="D90" s="133"/>
    </row>
    <row r="91" spans="1:4" ht="19.95" customHeight="1" x14ac:dyDescent="0.25">
      <c r="A91" s="94" t="s">
        <v>149</v>
      </c>
      <c r="B91" s="101">
        <v>23</v>
      </c>
      <c r="C91" s="101">
        <v>8</v>
      </c>
    </row>
    <row r="92" spans="1:4" ht="19.95" customHeight="1" x14ac:dyDescent="0.25">
      <c r="A92" s="94" t="s">
        <v>152</v>
      </c>
      <c r="B92" s="101">
        <v>17</v>
      </c>
      <c r="C92" s="101">
        <v>5</v>
      </c>
      <c r="D92" s="133"/>
    </row>
    <row r="93" spans="1:4" ht="19.95" customHeight="1" x14ac:dyDescent="0.25">
      <c r="A93" s="94" t="s">
        <v>146</v>
      </c>
      <c r="B93" s="101">
        <v>17</v>
      </c>
      <c r="C93" s="101">
        <v>11</v>
      </c>
    </row>
    <row r="94" spans="1:4" ht="19.95" customHeight="1" x14ac:dyDescent="0.25">
      <c r="A94" s="94" t="s">
        <v>154</v>
      </c>
      <c r="B94" s="101">
        <v>16</v>
      </c>
      <c r="C94" s="101">
        <v>4</v>
      </c>
      <c r="D94" s="133"/>
    </row>
    <row r="95" spans="1:4" ht="19.95" customHeight="1" x14ac:dyDescent="0.25">
      <c r="A95" s="94" t="s">
        <v>151</v>
      </c>
      <c r="B95" s="101">
        <v>9</v>
      </c>
      <c r="C95" s="101">
        <v>4</v>
      </c>
    </row>
    <row r="96" spans="1:4" ht="19.95" customHeight="1" x14ac:dyDescent="0.25">
      <c r="A96" s="94" t="s">
        <v>327</v>
      </c>
      <c r="B96" s="101">
        <v>7</v>
      </c>
      <c r="C96" s="101">
        <v>3</v>
      </c>
      <c r="D96" s="133"/>
    </row>
    <row r="97" spans="1:4" ht="19.95" customHeight="1" x14ac:dyDescent="0.25">
      <c r="A97" s="94" t="s">
        <v>147</v>
      </c>
      <c r="B97" s="101">
        <v>6</v>
      </c>
      <c r="C97" s="101">
        <v>2</v>
      </c>
    </row>
    <row r="98" spans="1:4" ht="19.95" customHeight="1" x14ac:dyDescent="0.25">
      <c r="A98" s="94" t="s">
        <v>243</v>
      </c>
      <c r="B98" s="101">
        <v>6</v>
      </c>
      <c r="C98" s="101">
        <v>1</v>
      </c>
      <c r="D98" s="133"/>
    </row>
    <row r="99" spans="1:4" ht="19.95" customHeight="1" x14ac:dyDescent="0.25">
      <c r="A99" s="94" t="s">
        <v>256</v>
      </c>
      <c r="B99" s="101">
        <v>3</v>
      </c>
      <c r="C99" s="101">
        <v>1</v>
      </c>
    </row>
    <row r="100" spans="1:4" ht="19.95" customHeight="1" x14ac:dyDescent="0.25">
      <c r="A100" s="260" t="s">
        <v>328</v>
      </c>
      <c r="B100" s="101">
        <v>2</v>
      </c>
      <c r="C100" s="101">
        <v>0</v>
      </c>
      <c r="D100" s="133"/>
    </row>
    <row r="101" spans="1:4" ht="38.4" customHeight="1" x14ac:dyDescent="0.25">
      <c r="A101" s="321" t="s">
        <v>31</v>
      </c>
      <c r="B101" s="321"/>
      <c r="C101" s="321"/>
    </row>
    <row r="102" spans="1:4" ht="19.95" customHeight="1" x14ac:dyDescent="0.25">
      <c r="A102" s="94" t="s">
        <v>96</v>
      </c>
      <c r="B102" s="101">
        <v>223</v>
      </c>
      <c r="C102" s="101">
        <v>63</v>
      </c>
      <c r="D102" s="133"/>
    </row>
    <row r="103" spans="1:4" ht="19.95" customHeight="1" x14ac:dyDescent="0.25">
      <c r="A103" s="94" t="s">
        <v>121</v>
      </c>
      <c r="B103" s="101">
        <v>81</v>
      </c>
      <c r="C103" s="101">
        <v>27</v>
      </c>
    </row>
    <row r="104" spans="1:4" ht="19.95" customHeight="1" x14ac:dyDescent="0.25">
      <c r="A104" s="93" t="s">
        <v>179</v>
      </c>
      <c r="B104" s="101">
        <v>72</v>
      </c>
      <c r="C104" s="101">
        <v>14</v>
      </c>
      <c r="D104" s="133"/>
    </row>
    <row r="105" spans="1:4" ht="19.95" customHeight="1" x14ac:dyDescent="0.25">
      <c r="A105" s="94" t="s">
        <v>231</v>
      </c>
      <c r="B105" s="101">
        <v>54</v>
      </c>
      <c r="C105" s="101">
        <v>16</v>
      </c>
    </row>
    <row r="106" spans="1:4" ht="19.95" customHeight="1" x14ac:dyDescent="0.25">
      <c r="A106" s="94" t="s">
        <v>284</v>
      </c>
      <c r="B106" s="101">
        <v>53</v>
      </c>
      <c r="C106" s="101">
        <v>17</v>
      </c>
      <c r="D106" s="133"/>
    </row>
    <row r="107" spans="1:4" ht="19.95" customHeight="1" x14ac:dyDescent="0.25">
      <c r="A107" s="94" t="s">
        <v>257</v>
      </c>
      <c r="B107" s="101">
        <v>36</v>
      </c>
      <c r="C107" s="101">
        <v>11</v>
      </c>
    </row>
    <row r="108" spans="1:4" ht="19.95" customHeight="1" x14ac:dyDescent="0.25">
      <c r="A108" s="94" t="s">
        <v>254</v>
      </c>
      <c r="B108" s="101">
        <v>33</v>
      </c>
      <c r="C108" s="101">
        <v>8</v>
      </c>
      <c r="D108" s="133"/>
    </row>
    <row r="109" spans="1:4" ht="19.95" customHeight="1" x14ac:dyDescent="0.25">
      <c r="A109" s="94" t="s">
        <v>329</v>
      </c>
      <c r="B109" s="101">
        <v>29</v>
      </c>
      <c r="C109" s="101">
        <v>6</v>
      </c>
    </row>
    <row r="110" spans="1:4" ht="31.2" customHeight="1" x14ac:dyDescent="0.25">
      <c r="A110" s="94" t="s">
        <v>331</v>
      </c>
      <c r="B110" s="101">
        <v>25</v>
      </c>
      <c r="C110" s="101">
        <v>5</v>
      </c>
      <c r="D110" s="133"/>
    </row>
    <row r="111" spans="1:4" ht="19.95" customHeight="1" x14ac:dyDescent="0.25">
      <c r="A111" s="94" t="s">
        <v>286</v>
      </c>
      <c r="B111" s="101">
        <v>25</v>
      </c>
      <c r="C111" s="101">
        <v>3</v>
      </c>
    </row>
    <row r="112" spans="1:4" ht="19.95" customHeight="1" x14ac:dyDescent="0.25">
      <c r="A112" s="94" t="s">
        <v>210</v>
      </c>
      <c r="B112" s="101">
        <v>24</v>
      </c>
      <c r="C112" s="101">
        <v>4</v>
      </c>
      <c r="D112" s="133"/>
    </row>
    <row r="113" spans="1:4" ht="19.95" customHeight="1" x14ac:dyDescent="0.25">
      <c r="A113" s="94" t="s">
        <v>330</v>
      </c>
      <c r="B113" s="101">
        <v>24</v>
      </c>
      <c r="C113" s="101">
        <v>6</v>
      </c>
    </row>
    <row r="114" spans="1:4" ht="19.95" customHeight="1" x14ac:dyDescent="0.25">
      <c r="A114" s="94" t="s">
        <v>332</v>
      </c>
      <c r="B114" s="101">
        <v>24</v>
      </c>
      <c r="C114" s="101">
        <v>10</v>
      </c>
      <c r="D114" s="133"/>
    </row>
    <row r="115" spans="1:4" ht="19.95" customHeight="1" x14ac:dyDescent="0.25">
      <c r="A115" s="94" t="s">
        <v>155</v>
      </c>
      <c r="B115" s="101">
        <v>23</v>
      </c>
      <c r="C115" s="101">
        <v>10</v>
      </c>
    </row>
    <row r="116" spans="1:4" ht="19.95" customHeight="1" x14ac:dyDescent="0.25">
      <c r="A116" s="94" t="s">
        <v>333</v>
      </c>
      <c r="B116" s="101">
        <v>22</v>
      </c>
      <c r="C116" s="101">
        <v>10</v>
      </c>
      <c r="D116" s="133"/>
    </row>
    <row r="117" spans="1:4" ht="63.75" customHeight="1" x14ac:dyDescent="0.25">
      <c r="A117" s="321" t="s">
        <v>32</v>
      </c>
      <c r="B117" s="321"/>
      <c r="C117" s="321"/>
    </row>
    <row r="118" spans="1:4" ht="19.95" customHeight="1" x14ac:dyDescent="0.25">
      <c r="A118" s="94" t="s">
        <v>89</v>
      </c>
      <c r="B118" s="101">
        <v>137</v>
      </c>
      <c r="C118" s="101">
        <v>123</v>
      </c>
      <c r="D118" s="133"/>
    </row>
    <row r="119" spans="1:4" ht="19.95" customHeight="1" x14ac:dyDescent="0.25">
      <c r="A119" s="94" t="s">
        <v>92</v>
      </c>
      <c r="B119" s="101">
        <v>79</v>
      </c>
      <c r="C119" s="101">
        <v>65</v>
      </c>
    </row>
    <row r="120" spans="1:4" ht="19.95" customHeight="1" x14ac:dyDescent="0.25">
      <c r="A120" s="94" t="s">
        <v>115</v>
      </c>
      <c r="B120" s="101">
        <v>65</v>
      </c>
      <c r="C120" s="101">
        <v>26</v>
      </c>
      <c r="D120" s="133"/>
    </row>
    <row r="121" spans="1:4" ht="19.95" customHeight="1" x14ac:dyDescent="0.25">
      <c r="A121" s="94" t="s">
        <v>204</v>
      </c>
      <c r="B121" s="101">
        <v>45</v>
      </c>
      <c r="C121" s="101">
        <v>25</v>
      </c>
    </row>
    <row r="122" spans="1:4" ht="19.95" customHeight="1" x14ac:dyDescent="0.25">
      <c r="A122" s="94" t="s">
        <v>182</v>
      </c>
      <c r="B122" s="101">
        <v>43</v>
      </c>
      <c r="C122" s="101">
        <v>18</v>
      </c>
      <c r="D122" s="133"/>
    </row>
    <row r="123" spans="1:4" ht="19.95" customHeight="1" x14ac:dyDescent="0.25">
      <c r="A123" s="94" t="s">
        <v>272</v>
      </c>
      <c r="B123" s="101">
        <v>30</v>
      </c>
      <c r="C123" s="101">
        <v>28</v>
      </c>
    </row>
    <row r="124" spans="1:4" ht="27" customHeight="1" x14ac:dyDescent="0.25">
      <c r="A124" s="94" t="s">
        <v>334</v>
      </c>
      <c r="B124" s="101">
        <v>28</v>
      </c>
      <c r="C124" s="101">
        <v>23</v>
      </c>
      <c r="D124" s="133"/>
    </row>
    <row r="125" spans="1:4" ht="30.6" customHeight="1" x14ac:dyDescent="0.25">
      <c r="A125" s="94" t="s">
        <v>258</v>
      </c>
      <c r="B125" s="101">
        <v>20</v>
      </c>
      <c r="C125" s="101">
        <v>1</v>
      </c>
    </row>
    <row r="126" spans="1:4" ht="33" customHeight="1" x14ac:dyDescent="0.25">
      <c r="A126" s="94" t="s">
        <v>335</v>
      </c>
      <c r="B126" s="101">
        <v>18</v>
      </c>
      <c r="C126" s="101">
        <v>8</v>
      </c>
      <c r="D126" s="133"/>
    </row>
    <row r="127" spans="1:4" ht="19.95" customHeight="1" x14ac:dyDescent="0.25">
      <c r="A127" s="94" t="s">
        <v>282</v>
      </c>
      <c r="B127" s="101">
        <v>18</v>
      </c>
      <c r="C127" s="101">
        <v>10</v>
      </c>
    </row>
    <row r="128" spans="1:4" ht="19.95" customHeight="1" x14ac:dyDescent="0.25">
      <c r="A128" s="94" t="s">
        <v>245</v>
      </c>
      <c r="B128" s="101">
        <v>17</v>
      </c>
      <c r="C128" s="101">
        <v>7</v>
      </c>
      <c r="D128" s="133"/>
    </row>
    <row r="129" spans="1:4" ht="19.95" customHeight="1" x14ac:dyDescent="0.25">
      <c r="A129" s="94" t="s">
        <v>249</v>
      </c>
      <c r="B129" s="101">
        <v>16</v>
      </c>
      <c r="C129" s="101">
        <v>0</v>
      </c>
    </row>
    <row r="130" spans="1:4" ht="19.95" customHeight="1" x14ac:dyDescent="0.25">
      <c r="A130" s="94" t="s">
        <v>336</v>
      </c>
      <c r="B130" s="101">
        <v>14</v>
      </c>
      <c r="C130" s="101">
        <v>4</v>
      </c>
      <c r="D130" s="133"/>
    </row>
    <row r="131" spans="1:4" ht="19.95" customHeight="1" x14ac:dyDescent="0.25">
      <c r="A131" s="94" t="s">
        <v>337</v>
      </c>
      <c r="B131" s="101">
        <v>12</v>
      </c>
      <c r="C131" s="101">
        <v>4</v>
      </c>
    </row>
    <row r="132" spans="1:4" ht="19.95" customHeight="1" x14ac:dyDescent="0.25">
      <c r="A132" s="94" t="s">
        <v>338</v>
      </c>
      <c r="B132" s="101">
        <v>11</v>
      </c>
      <c r="C132" s="101">
        <v>8</v>
      </c>
      <c r="D132" s="133"/>
    </row>
    <row r="133" spans="1:4" ht="38.4" customHeight="1" x14ac:dyDescent="0.25">
      <c r="A133" s="321" t="s">
        <v>161</v>
      </c>
      <c r="B133" s="321"/>
      <c r="C133" s="321"/>
    </row>
    <row r="134" spans="1:4" ht="19.95" customHeight="1" x14ac:dyDescent="0.25">
      <c r="A134" s="94" t="s">
        <v>91</v>
      </c>
      <c r="B134" s="101">
        <v>656</v>
      </c>
      <c r="C134" s="101">
        <v>285</v>
      </c>
      <c r="D134" s="133"/>
    </row>
    <row r="135" spans="1:4" ht="19.95" customHeight="1" x14ac:dyDescent="0.25">
      <c r="A135" s="94" t="s">
        <v>87</v>
      </c>
      <c r="B135" s="101">
        <v>643</v>
      </c>
      <c r="C135" s="101">
        <v>198</v>
      </c>
    </row>
    <row r="136" spans="1:4" ht="19.95" customHeight="1" x14ac:dyDescent="0.25">
      <c r="A136" s="94" t="s">
        <v>113</v>
      </c>
      <c r="B136" s="101">
        <v>255</v>
      </c>
      <c r="C136" s="101">
        <v>120</v>
      </c>
      <c r="D136" s="133"/>
    </row>
    <row r="137" spans="1:4" ht="19.95" customHeight="1" x14ac:dyDescent="0.25">
      <c r="A137" s="94" t="s">
        <v>103</v>
      </c>
      <c r="B137" s="101">
        <v>219</v>
      </c>
      <c r="C137" s="101">
        <v>84</v>
      </c>
    </row>
    <row r="138" spans="1:4" ht="19.95" customHeight="1" x14ac:dyDescent="0.25">
      <c r="A138" s="93" t="s">
        <v>100</v>
      </c>
      <c r="B138" s="101">
        <v>139</v>
      </c>
      <c r="C138" s="101">
        <v>61</v>
      </c>
      <c r="D138" s="133"/>
    </row>
    <row r="139" spans="1:4" ht="19.95" customHeight="1" x14ac:dyDescent="0.25">
      <c r="A139" s="94" t="s">
        <v>122</v>
      </c>
      <c r="B139" s="101">
        <v>103</v>
      </c>
      <c r="C139" s="101">
        <v>48</v>
      </c>
    </row>
    <row r="140" spans="1:4" ht="19.95" customHeight="1" x14ac:dyDescent="0.25">
      <c r="A140" s="94" t="s">
        <v>163</v>
      </c>
      <c r="B140" s="101">
        <v>82</v>
      </c>
      <c r="C140" s="101">
        <v>19</v>
      </c>
      <c r="D140" s="133"/>
    </row>
    <row r="141" spans="1:4" ht="19.95" customHeight="1" x14ac:dyDescent="0.25">
      <c r="A141" s="94" t="s">
        <v>169</v>
      </c>
      <c r="B141" s="101">
        <v>73</v>
      </c>
      <c r="C141" s="101">
        <v>27</v>
      </c>
    </row>
    <row r="142" spans="1:4" ht="19.95" customHeight="1" x14ac:dyDescent="0.25">
      <c r="A142" s="94" t="s">
        <v>102</v>
      </c>
      <c r="B142" s="101">
        <v>72</v>
      </c>
      <c r="C142" s="101">
        <v>33</v>
      </c>
      <c r="D142" s="133"/>
    </row>
    <row r="143" spans="1:4" ht="19.95" customHeight="1" x14ac:dyDescent="0.25">
      <c r="A143" s="94" t="s">
        <v>107</v>
      </c>
      <c r="B143" s="101">
        <v>71</v>
      </c>
      <c r="C143" s="101">
        <v>18</v>
      </c>
    </row>
    <row r="144" spans="1:4" ht="19.95" customHeight="1" x14ac:dyDescent="0.25">
      <c r="A144" s="94" t="s">
        <v>189</v>
      </c>
      <c r="B144" s="101">
        <v>46</v>
      </c>
      <c r="C144" s="101">
        <v>33</v>
      </c>
      <c r="D144" s="133"/>
    </row>
    <row r="145" spans="1:4" ht="19.95" customHeight="1" x14ac:dyDescent="0.25">
      <c r="A145" s="94" t="s">
        <v>118</v>
      </c>
      <c r="B145" s="101">
        <v>42</v>
      </c>
      <c r="C145" s="101">
        <v>15</v>
      </c>
    </row>
    <row r="146" spans="1:4" ht="31.2" customHeight="1" x14ac:dyDescent="0.25">
      <c r="A146" s="94" t="s">
        <v>109</v>
      </c>
      <c r="B146" s="101">
        <v>35</v>
      </c>
      <c r="C146" s="101">
        <v>16</v>
      </c>
      <c r="D146" s="133"/>
    </row>
    <row r="147" spans="1:4" ht="19.95" customHeight="1" x14ac:dyDescent="0.25">
      <c r="A147" s="94" t="s">
        <v>278</v>
      </c>
      <c r="B147" s="101">
        <v>24</v>
      </c>
      <c r="C147" s="101">
        <v>8</v>
      </c>
    </row>
    <row r="148" spans="1:4" ht="19.95" customHeight="1" x14ac:dyDescent="0.25">
      <c r="A148" s="94" t="s">
        <v>339</v>
      </c>
      <c r="B148" s="101">
        <v>21</v>
      </c>
      <c r="C148" s="101">
        <v>13</v>
      </c>
      <c r="D148" s="133"/>
    </row>
    <row r="149" spans="1:4" ht="15.6" x14ac:dyDescent="0.3">
      <c r="A149" s="75"/>
      <c r="B149" s="97"/>
      <c r="C149" s="97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39370078740157483" bottom="3.937007874015748E-2" header="0.15748031496062992" footer="0.35433070866141736"/>
  <pageSetup paperSize="9" scale="9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Normal="100" zoomScaleSheetLayoutView="100" workbookViewId="0">
      <selection activeCell="E13" sqref="E13"/>
    </sheetView>
  </sheetViews>
  <sheetFormatPr defaultColWidth="9.6640625" defaultRowHeight="15.6" x14ac:dyDescent="0.3"/>
  <cols>
    <col min="1" max="1" width="3.33203125" style="74" customWidth="1"/>
    <col min="2" max="2" width="72.44140625" style="85" customWidth="1"/>
    <col min="3" max="4" width="20.6640625" style="75" customWidth="1"/>
    <col min="5" max="5" width="21.5546875" style="75" customWidth="1"/>
    <col min="6" max="16384" width="9.6640625" style="75"/>
  </cols>
  <sheetData>
    <row r="1" spans="1:6" ht="45" customHeight="1" x14ac:dyDescent="0.3">
      <c r="B1" s="300" t="s">
        <v>340</v>
      </c>
      <c r="C1" s="300"/>
      <c r="D1" s="300"/>
    </row>
    <row r="2" spans="1:6" ht="20.25" customHeight="1" x14ac:dyDescent="0.3">
      <c r="B2" s="300" t="s">
        <v>79</v>
      </c>
      <c r="C2" s="300"/>
      <c r="D2" s="300"/>
    </row>
    <row r="3" spans="1:6" ht="6" customHeight="1" x14ac:dyDescent="0.3"/>
    <row r="4" spans="1:6" s="76" customFormat="1" ht="35.4" customHeight="1" x14ac:dyDescent="0.3">
      <c r="A4" s="200"/>
      <c r="B4" s="172" t="s">
        <v>80</v>
      </c>
      <c r="C4" s="254" t="s">
        <v>381</v>
      </c>
      <c r="D4" s="255" t="s">
        <v>376</v>
      </c>
    </row>
    <row r="5" spans="1:6" s="79" customFormat="1" ht="22.95" customHeight="1" x14ac:dyDescent="0.3">
      <c r="A5" s="261">
        <v>1</v>
      </c>
      <c r="B5" s="81" t="s">
        <v>92</v>
      </c>
      <c r="C5" s="262">
        <v>981</v>
      </c>
      <c r="D5" s="262">
        <v>857</v>
      </c>
      <c r="F5" s="263"/>
    </row>
    <row r="6" spans="1:6" s="79" customFormat="1" ht="22.95" customHeight="1" x14ac:dyDescent="0.3">
      <c r="A6" s="261">
        <v>2</v>
      </c>
      <c r="B6" s="81" t="s">
        <v>86</v>
      </c>
      <c r="C6" s="262">
        <v>956</v>
      </c>
      <c r="D6" s="262">
        <v>267</v>
      </c>
      <c r="F6" s="263"/>
    </row>
    <row r="7" spans="1:6" s="79" customFormat="1" ht="22.95" customHeight="1" x14ac:dyDescent="0.3">
      <c r="A7" s="261">
        <v>3</v>
      </c>
      <c r="B7" s="81" t="s">
        <v>87</v>
      </c>
      <c r="C7" s="262">
        <v>925</v>
      </c>
      <c r="D7" s="262">
        <v>303</v>
      </c>
      <c r="F7" s="263"/>
    </row>
    <row r="8" spans="1:6" s="79" customFormat="1" ht="22.95" customHeight="1" x14ac:dyDescent="0.3">
      <c r="A8" s="261">
        <v>4</v>
      </c>
      <c r="B8" s="81" t="s">
        <v>95</v>
      </c>
      <c r="C8" s="262">
        <v>385</v>
      </c>
      <c r="D8" s="262">
        <v>129</v>
      </c>
      <c r="F8" s="263"/>
    </row>
    <row r="9" spans="1:6" s="79" customFormat="1" ht="22.95" customHeight="1" x14ac:dyDescent="0.3">
      <c r="A9" s="261">
        <v>5</v>
      </c>
      <c r="B9" s="81" t="s">
        <v>203</v>
      </c>
      <c r="C9" s="262">
        <v>374</v>
      </c>
      <c r="D9" s="262">
        <v>151</v>
      </c>
      <c r="F9" s="263"/>
    </row>
    <row r="10" spans="1:6" s="79" customFormat="1" ht="22.95" customHeight="1" x14ac:dyDescent="0.3">
      <c r="A10" s="261">
        <v>6</v>
      </c>
      <c r="B10" s="81" t="s">
        <v>100</v>
      </c>
      <c r="C10" s="262">
        <v>263</v>
      </c>
      <c r="D10" s="262">
        <v>125</v>
      </c>
      <c r="F10" s="263"/>
    </row>
    <row r="11" spans="1:6" s="79" customFormat="1" ht="21" customHeight="1" x14ac:dyDescent="0.3">
      <c r="A11" s="261">
        <v>7</v>
      </c>
      <c r="B11" s="81" t="s">
        <v>89</v>
      </c>
      <c r="C11" s="262">
        <v>204</v>
      </c>
      <c r="D11" s="262">
        <v>170</v>
      </c>
      <c r="F11" s="263"/>
    </row>
    <row r="12" spans="1:6" s="79" customFormat="1" ht="31.2" x14ac:dyDescent="0.3">
      <c r="A12" s="261">
        <v>8</v>
      </c>
      <c r="B12" s="81" t="s">
        <v>233</v>
      </c>
      <c r="C12" s="262">
        <v>204</v>
      </c>
      <c r="D12" s="262">
        <v>36</v>
      </c>
      <c r="F12" s="263"/>
    </row>
    <row r="13" spans="1:6" s="79" customFormat="1" ht="22.95" customHeight="1" x14ac:dyDescent="0.3">
      <c r="A13" s="261">
        <v>9</v>
      </c>
      <c r="B13" s="81" t="s">
        <v>204</v>
      </c>
      <c r="C13" s="262">
        <v>159</v>
      </c>
      <c r="D13" s="262">
        <v>45</v>
      </c>
      <c r="F13" s="263"/>
    </row>
    <row r="14" spans="1:6" s="79" customFormat="1" ht="22.95" customHeight="1" x14ac:dyDescent="0.3">
      <c r="A14" s="261">
        <v>10</v>
      </c>
      <c r="B14" s="81" t="s">
        <v>98</v>
      </c>
      <c r="C14" s="262">
        <v>159</v>
      </c>
      <c r="D14" s="262">
        <v>49</v>
      </c>
      <c r="F14" s="263"/>
    </row>
    <row r="15" spans="1:6" s="79" customFormat="1" ht="22.95" customHeight="1" x14ac:dyDescent="0.3">
      <c r="A15" s="261">
        <v>11</v>
      </c>
      <c r="B15" s="264" t="s">
        <v>97</v>
      </c>
      <c r="C15" s="265">
        <v>155</v>
      </c>
      <c r="D15" s="265">
        <v>16</v>
      </c>
      <c r="F15" s="263"/>
    </row>
    <row r="16" spans="1:6" s="79" customFormat="1" ht="22.95" customHeight="1" x14ac:dyDescent="0.3">
      <c r="A16" s="261">
        <v>12</v>
      </c>
      <c r="B16" s="81" t="s">
        <v>99</v>
      </c>
      <c r="C16" s="262">
        <v>140</v>
      </c>
      <c r="D16" s="262">
        <v>48</v>
      </c>
      <c r="F16" s="263"/>
    </row>
    <row r="17" spans="1:6" s="79" customFormat="1" ht="22.95" customHeight="1" x14ac:dyDescent="0.3">
      <c r="A17" s="261">
        <v>13</v>
      </c>
      <c r="B17" s="81" t="s">
        <v>106</v>
      </c>
      <c r="C17" s="262">
        <v>130</v>
      </c>
      <c r="D17" s="262">
        <v>50</v>
      </c>
      <c r="F17" s="263"/>
    </row>
    <row r="18" spans="1:6" s="79" customFormat="1" ht="22.95" customHeight="1" x14ac:dyDescent="0.3">
      <c r="A18" s="261">
        <v>14</v>
      </c>
      <c r="B18" s="81" t="s">
        <v>115</v>
      </c>
      <c r="C18" s="262">
        <v>121</v>
      </c>
      <c r="D18" s="262">
        <v>42</v>
      </c>
      <c r="F18" s="263"/>
    </row>
    <row r="19" spans="1:6" s="79" customFormat="1" ht="22.95" customHeight="1" x14ac:dyDescent="0.3">
      <c r="A19" s="261">
        <v>15</v>
      </c>
      <c r="B19" s="81" t="s">
        <v>171</v>
      </c>
      <c r="C19" s="262">
        <v>116</v>
      </c>
      <c r="D19" s="262">
        <v>51</v>
      </c>
      <c r="F19" s="263"/>
    </row>
    <row r="20" spans="1:6" s="79" customFormat="1" ht="22.95" customHeight="1" x14ac:dyDescent="0.3">
      <c r="A20" s="261">
        <v>16</v>
      </c>
      <c r="B20" s="81" t="s">
        <v>94</v>
      </c>
      <c r="C20" s="262">
        <v>95</v>
      </c>
      <c r="D20" s="262">
        <v>30</v>
      </c>
      <c r="F20" s="263"/>
    </row>
    <row r="21" spans="1:6" s="79" customFormat="1" ht="22.95" customHeight="1" x14ac:dyDescent="0.3">
      <c r="A21" s="261">
        <v>17</v>
      </c>
      <c r="B21" s="81" t="s">
        <v>209</v>
      </c>
      <c r="C21" s="262">
        <v>95</v>
      </c>
      <c r="D21" s="262">
        <v>22</v>
      </c>
      <c r="F21" s="263"/>
    </row>
    <row r="22" spans="1:6" s="79" customFormat="1" ht="22.95" customHeight="1" x14ac:dyDescent="0.3">
      <c r="A22" s="261">
        <v>18</v>
      </c>
      <c r="B22" s="81" t="s">
        <v>155</v>
      </c>
      <c r="C22" s="262">
        <v>91</v>
      </c>
      <c r="D22" s="262">
        <v>23</v>
      </c>
      <c r="F22" s="263"/>
    </row>
    <row r="23" spans="1:6" s="79" customFormat="1" ht="22.95" customHeight="1" x14ac:dyDescent="0.3">
      <c r="A23" s="261">
        <v>19</v>
      </c>
      <c r="B23" s="81" t="s">
        <v>212</v>
      </c>
      <c r="C23" s="262">
        <v>89</v>
      </c>
      <c r="D23" s="262">
        <v>47</v>
      </c>
      <c r="F23" s="263"/>
    </row>
    <row r="24" spans="1:6" s="79" customFormat="1" ht="22.95" customHeight="1" x14ac:dyDescent="0.3">
      <c r="A24" s="261">
        <v>20</v>
      </c>
      <c r="B24" s="81" t="s">
        <v>201</v>
      </c>
      <c r="C24" s="262">
        <v>85</v>
      </c>
      <c r="D24" s="262">
        <v>30</v>
      </c>
      <c r="F24" s="263"/>
    </row>
    <row r="25" spans="1:6" s="79" customFormat="1" ht="22.95" customHeight="1" x14ac:dyDescent="0.3">
      <c r="A25" s="261">
        <v>21</v>
      </c>
      <c r="B25" s="81" t="s">
        <v>148</v>
      </c>
      <c r="C25" s="262">
        <v>84</v>
      </c>
      <c r="D25" s="262">
        <v>29</v>
      </c>
      <c r="F25" s="263"/>
    </row>
    <row r="26" spans="1:6" s="79" customFormat="1" ht="22.95" customHeight="1" x14ac:dyDescent="0.3">
      <c r="A26" s="261">
        <v>22</v>
      </c>
      <c r="B26" s="81" t="s">
        <v>180</v>
      </c>
      <c r="C26" s="262">
        <v>75</v>
      </c>
      <c r="D26" s="262">
        <v>14</v>
      </c>
      <c r="F26" s="263"/>
    </row>
    <row r="27" spans="1:6" s="79" customFormat="1" ht="22.95" customHeight="1" x14ac:dyDescent="0.3">
      <c r="A27" s="261">
        <v>23</v>
      </c>
      <c r="B27" s="81" t="s">
        <v>205</v>
      </c>
      <c r="C27" s="262">
        <v>75</v>
      </c>
      <c r="D27" s="262">
        <v>17</v>
      </c>
      <c r="F27" s="263"/>
    </row>
    <row r="28" spans="1:6" s="79" customFormat="1" ht="22.95" customHeight="1" x14ac:dyDescent="0.3">
      <c r="A28" s="261">
        <v>24</v>
      </c>
      <c r="B28" s="81" t="s">
        <v>117</v>
      </c>
      <c r="C28" s="262">
        <v>74</v>
      </c>
      <c r="D28" s="262">
        <v>33</v>
      </c>
      <c r="F28" s="263"/>
    </row>
    <row r="29" spans="1:6" s="79" customFormat="1" ht="22.95" customHeight="1" x14ac:dyDescent="0.3">
      <c r="A29" s="261">
        <v>25</v>
      </c>
      <c r="B29" s="81" t="s">
        <v>241</v>
      </c>
      <c r="C29" s="262">
        <v>74</v>
      </c>
      <c r="D29" s="262">
        <v>37</v>
      </c>
      <c r="E29" s="79" t="s">
        <v>388</v>
      </c>
      <c r="F29" s="263"/>
    </row>
    <row r="30" spans="1:6" s="79" customFormat="1" ht="22.95" customHeight="1" x14ac:dyDescent="0.3">
      <c r="A30" s="261">
        <v>26</v>
      </c>
      <c r="B30" s="81" t="s">
        <v>175</v>
      </c>
      <c r="C30" s="262">
        <v>72</v>
      </c>
      <c r="D30" s="262">
        <v>30</v>
      </c>
      <c r="F30" s="263"/>
    </row>
    <row r="31" spans="1:6" s="79" customFormat="1" ht="22.95" customHeight="1" x14ac:dyDescent="0.3">
      <c r="A31" s="261">
        <v>27</v>
      </c>
      <c r="B31" s="81" t="s">
        <v>227</v>
      </c>
      <c r="C31" s="262">
        <v>72</v>
      </c>
      <c r="D31" s="262">
        <v>23</v>
      </c>
      <c r="F31" s="263"/>
    </row>
    <row r="32" spans="1:6" s="79" customFormat="1" ht="22.95" customHeight="1" x14ac:dyDescent="0.3">
      <c r="A32" s="261">
        <v>28</v>
      </c>
      <c r="B32" s="81" t="s">
        <v>156</v>
      </c>
      <c r="C32" s="262">
        <v>68</v>
      </c>
      <c r="D32" s="262">
        <v>18</v>
      </c>
      <c r="F32" s="263"/>
    </row>
    <row r="33" spans="1:6" s="79" customFormat="1" ht="24.6" customHeight="1" x14ac:dyDescent="0.3">
      <c r="A33" s="261">
        <v>29</v>
      </c>
      <c r="B33" s="81" t="s">
        <v>189</v>
      </c>
      <c r="C33" s="262">
        <v>66</v>
      </c>
      <c r="D33" s="262">
        <v>55</v>
      </c>
      <c r="F33" s="263"/>
    </row>
    <row r="34" spans="1:6" s="79" customFormat="1" ht="22.95" customHeight="1" x14ac:dyDescent="0.3">
      <c r="A34" s="261">
        <v>30</v>
      </c>
      <c r="B34" s="81" t="s">
        <v>181</v>
      </c>
      <c r="C34" s="262">
        <v>66</v>
      </c>
      <c r="D34" s="262">
        <v>17</v>
      </c>
      <c r="F34" s="263"/>
    </row>
    <row r="35" spans="1:6" s="79" customFormat="1" ht="22.95" customHeight="1" x14ac:dyDescent="0.3">
      <c r="A35" s="261">
        <v>31</v>
      </c>
      <c r="B35" s="264" t="s">
        <v>207</v>
      </c>
      <c r="C35" s="262">
        <v>63</v>
      </c>
      <c r="D35" s="262">
        <v>50</v>
      </c>
      <c r="F35" s="263"/>
    </row>
    <row r="36" spans="1:6" s="79" customFormat="1" ht="22.95" customHeight="1" x14ac:dyDescent="0.3">
      <c r="A36" s="261">
        <v>32</v>
      </c>
      <c r="B36" s="81" t="s">
        <v>206</v>
      </c>
      <c r="C36" s="262">
        <v>59</v>
      </c>
      <c r="D36" s="262">
        <v>26</v>
      </c>
      <c r="F36" s="263"/>
    </row>
    <row r="37" spans="1:6" s="79" customFormat="1" ht="22.95" customHeight="1" x14ac:dyDescent="0.3">
      <c r="A37" s="261">
        <v>33</v>
      </c>
      <c r="B37" s="81" t="s">
        <v>88</v>
      </c>
      <c r="C37" s="262">
        <v>57</v>
      </c>
      <c r="D37" s="262">
        <v>25</v>
      </c>
      <c r="F37" s="263"/>
    </row>
    <row r="38" spans="1:6" s="79" customFormat="1" ht="22.95" customHeight="1" x14ac:dyDescent="0.3">
      <c r="A38" s="261">
        <v>34</v>
      </c>
      <c r="B38" s="81" t="s">
        <v>104</v>
      </c>
      <c r="C38" s="262">
        <v>57</v>
      </c>
      <c r="D38" s="262">
        <v>12</v>
      </c>
      <c r="F38" s="263"/>
    </row>
    <row r="39" spans="1:6" s="79" customFormat="1" ht="22.95" customHeight="1" x14ac:dyDescent="0.3">
      <c r="A39" s="261">
        <v>35</v>
      </c>
      <c r="B39" s="81" t="s">
        <v>107</v>
      </c>
      <c r="C39" s="262">
        <v>56</v>
      </c>
      <c r="D39" s="262">
        <v>18</v>
      </c>
      <c r="F39" s="263"/>
    </row>
    <row r="40" spans="1:6" s="79" customFormat="1" ht="22.95" customHeight="1" x14ac:dyDescent="0.3">
      <c r="A40" s="261">
        <v>36</v>
      </c>
      <c r="B40" s="81" t="s">
        <v>210</v>
      </c>
      <c r="C40" s="262">
        <v>51</v>
      </c>
      <c r="D40" s="262">
        <v>6</v>
      </c>
      <c r="F40" s="263"/>
    </row>
    <row r="41" spans="1:6" s="79" customFormat="1" ht="22.95" customHeight="1" x14ac:dyDescent="0.3">
      <c r="A41" s="261">
        <v>37</v>
      </c>
      <c r="B41" s="81" t="s">
        <v>194</v>
      </c>
      <c r="C41" s="266">
        <v>50</v>
      </c>
      <c r="D41" s="266">
        <v>11</v>
      </c>
      <c r="F41" s="263"/>
    </row>
    <row r="42" spans="1:6" s="79" customFormat="1" ht="22.95" customHeight="1" x14ac:dyDescent="0.3">
      <c r="A42" s="261">
        <v>38</v>
      </c>
      <c r="B42" s="84" t="s">
        <v>123</v>
      </c>
      <c r="C42" s="266">
        <v>49</v>
      </c>
      <c r="D42" s="266">
        <v>15</v>
      </c>
      <c r="F42" s="263"/>
    </row>
    <row r="43" spans="1:6" s="79" customFormat="1" ht="22.95" customHeight="1" x14ac:dyDescent="0.3">
      <c r="A43" s="261">
        <v>39</v>
      </c>
      <c r="B43" s="81" t="s">
        <v>211</v>
      </c>
      <c r="C43" s="266">
        <v>49</v>
      </c>
      <c r="D43" s="266">
        <v>2</v>
      </c>
      <c r="F43" s="263"/>
    </row>
    <row r="44" spans="1:6" s="79" customFormat="1" ht="22.95" customHeight="1" x14ac:dyDescent="0.3">
      <c r="A44" s="261">
        <v>40</v>
      </c>
      <c r="B44" s="81" t="s">
        <v>213</v>
      </c>
      <c r="C44" s="266">
        <v>48</v>
      </c>
      <c r="D44" s="266">
        <v>19</v>
      </c>
      <c r="F44" s="263"/>
    </row>
    <row r="45" spans="1:6" s="79" customFormat="1" ht="22.95" customHeight="1" x14ac:dyDescent="0.3">
      <c r="A45" s="261">
        <v>41</v>
      </c>
      <c r="B45" s="81" t="s">
        <v>114</v>
      </c>
      <c r="C45" s="266">
        <v>48</v>
      </c>
      <c r="D45" s="266">
        <v>19</v>
      </c>
      <c r="F45" s="263"/>
    </row>
    <row r="46" spans="1:6" s="79" customFormat="1" ht="22.95" customHeight="1" x14ac:dyDescent="0.3">
      <c r="A46" s="261">
        <v>42</v>
      </c>
      <c r="B46" s="81" t="s">
        <v>188</v>
      </c>
      <c r="C46" s="266">
        <v>48</v>
      </c>
      <c r="D46" s="266">
        <v>11</v>
      </c>
      <c r="F46" s="263"/>
    </row>
    <row r="47" spans="1:6" s="79" customFormat="1" ht="22.95" customHeight="1" x14ac:dyDescent="0.3">
      <c r="A47" s="261">
        <v>43</v>
      </c>
      <c r="B47" s="84" t="s">
        <v>103</v>
      </c>
      <c r="C47" s="266">
        <v>47</v>
      </c>
      <c r="D47" s="266">
        <v>20</v>
      </c>
      <c r="F47" s="263"/>
    </row>
    <row r="48" spans="1:6" s="79" customFormat="1" ht="22.95" customHeight="1" x14ac:dyDescent="0.3">
      <c r="A48" s="261">
        <v>44</v>
      </c>
      <c r="B48" s="84" t="s">
        <v>196</v>
      </c>
      <c r="C48" s="266">
        <v>47</v>
      </c>
      <c r="D48" s="266">
        <v>21</v>
      </c>
      <c r="F48" s="263"/>
    </row>
    <row r="49" spans="1:6" s="79" customFormat="1" ht="22.95" customHeight="1" x14ac:dyDescent="0.3">
      <c r="A49" s="261">
        <v>45</v>
      </c>
      <c r="B49" s="84" t="s">
        <v>159</v>
      </c>
      <c r="C49" s="266">
        <v>47</v>
      </c>
      <c r="D49" s="266">
        <v>13</v>
      </c>
      <c r="F49" s="263"/>
    </row>
    <row r="50" spans="1:6" s="79" customFormat="1" ht="22.95" customHeight="1" x14ac:dyDescent="0.3">
      <c r="A50" s="261">
        <v>46</v>
      </c>
      <c r="B50" s="84" t="s">
        <v>135</v>
      </c>
      <c r="C50" s="266">
        <v>44</v>
      </c>
      <c r="D50" s="266">
        <v>19</v>
      </c>
      <c r="F50" s="263"/>
    </row>
    <row r="51" spans="1:6" s="79" customFormat="1" ht="22.95" customHeight="1" x14ac:dyDescent="0.3">
      <c r="A51" s="261">
        <v>47</v>
      </c>
      <c r="B51" s="84" t="s">
        <v>198</v>
      </c>
      <c r="C51" s="266">
        <v>43</v>
      </c>
      <c r="D51" s="266">
        <v>10</v>
      </c>
      <c r="F51" s="263"/>
    </row>
    <row r="52" spans="1:6" s="79" customFormat="1" ht="22.95" customHeight="1" x14ac:dyDescent="0.3">
      <c r="A52" s="261">
        <v>48</v>
      </c>
      <c r="B52" s="84" t="s">
        <v>261</v>
      </c>
      <c r="C52" s="266">
        <v>43</v>
      </c>
      <c r="D52" s="266">
        <v>7</v>
      </c>
      <c r="F52" s="263"/>
    </row>
    <row r="53" spans="1:6" s="79" customFormat="1" ht="22.95" customHeight="1" x14ac:dyDescent="0.3">
      <c r="A53" s="261">
        <v>49</v>
      </c>
      <c r="B53" s="84" t="s">
        <v>101</v>
      </c>
      <c r="C53" s="266">
        <v>42</v>
      </c>
      <c r="D53" s="266">
        <v>14</v>
      </c>
      <c r="F53" s="263"/>
    </row>
    <row r="54" spans="1:6" s="79" customFormat="1" ht="22.95" customHeight="1" x14ac:dyDescent="0.3">
      <c r="A54" s="261">
        <v>50</v>
      </c>
      <c r="B54" s="81" t="s">
        <v>119</v>
      </c>
      <c r="C54" s="267">
        <v>42</v>
      </c>
      <c r="D54" s="267">
        <v>15</v>
      </c>
      <c r="F54" s="26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view="pageBreakPreview" zoomScale="85" zoomScaleNormal="90" zoomScaleSheetLayoutView="85" zoomScalePageLayoutView="53" workbookViewId="0">
      <selection activeCell="K14" sqref="K14"/>
    </sheetView>
  </sheetViews>
  <sheetFormatPr defaultColWidth="9.5546875" defaultRowHeight="13.2" x14ac:dyDescent="0.25"/>
  <cols>
    <col min="1" max="1" width="72.6640625" style="89" customWidth="1"/>
    <col min="2" max="2" width="17.88671875" style="99" customWidth="1"/>
    <col min="3" max="3" width="15.88671875" style="99" customWidth="1"/>
    <col min="4" max="16384" width="9.5546875" style="89"/>
  </cols>
  <sheetData>
    <row r="1" spans="1:3" s="87" customFormat="1" ht="44.25" customHeight="1" x14ac:dyDescent="0.35">
      <c r="A1" s="300" t="s">
        <v>340</v>
      </c>
      <c r="B1" s="300"/>
      <c r="C1" s="300"/>
    </row>
    <row r="2" spans="1:3" s="87" customFormat="1" ht="20.399999999999999" x14ac:dyDescent="0.35">
      <c r="A2" s="302" t="s">
        <v>124</v>
      </c>
      <c r="B2" s="302"/>
      <c r="C2" s="302"/>
    </row>
    <row r="4" spans="1:3" s="76" customFormat="1" ht="35.4" customHeight="1" x14ac:dyDescent="0.3">
      <c r="A4" s="172" t="s">
        <v>80</v>
      </c>
      <c r="B4" s="254" t="s">
        <v>381</v>
      </c>
      <c r="C4" s="255" t="s">
        <v>376</v>
      </c>
    </row>
    <row r="5" spans="1:3" ht="38.4" customHeight="1" x14ac:dyDescent="0.25">
      <c r="A5" s="321" t="s">
        <v>125</v>
      </c>
      <c r="B5" s="321"/>
      <c r="C5" s="321"/>
    </row>
    <row r="6" spans="1:3" ht="19.95" customHeight="1" x14ac:dyDescent="0.25">
      <c r="A6" s="93" t="s">
        <v>203</v>
      </c>
      <c r="B6" s="130">
        <v>374</v>
      </c>
      <c r="C6" s="130">
        <v>151</v>
      </c>
    </row>
    <row r="7" spans="1:3" ht="19.95" customHeight="1" x14ac:dyDescent="0.25">
      <c r="A7" s="94" t="s">
        <v>106</v>
      </c>
      <c r="B7" s="101">
        <v>130</v>
      </c>
      <c r="C7" s="101">
        <v>50</v>
      </c>
    </row>
    <row r="8" spans="1:3" ht="19.95" customHeight="1" x14ac:dyDescent="0.25">
      <c r="A8" s="94" t="s">
        <v>171</v>
      </c>
      <c r="B8" s="101">
        <v>116</v>
      </c>
      <c r="C8" s="101">
        <v>51</v>
      </c>
    </row>
    <row r="9" spans="1:3" ht="19.95" customHeight="1" x14ac:dyDescent="0.25">
      <c r="A9" s="94" t="s">
        <v>207</v>
      </c>
      <c r="B9" s="101">
        <v>63</v>
      </c>
      <c r="C9" s="101">
        <v>50</v>
      </c>
    </row>
    <row r="10" spans="1:3" ht="19.95" customHeight="1" x14ac:dyDescent="0.25">
      <c r="A10" s="94" t="s">
        <v>206</v>
      </c>
      <c r="B10" s="101">
        <v>59</v>
      </c>
      <c r="C10" s="101">
        <v>26</v>
      </c>
    </row>
    <row r="11" spans="1:3" ht="19.95" customHeight="1" x14ac:dyDescent="0.25">
      <c r="A11" s="94" t="s">
        <v>196</v>
      </c>
      <c r="B11" s="101">
        <v>47</v>
      </c>
      <c r="C11" s="101">
        <v>21</v>
      </c>
    </row>
    <row r="12" spans="1:3" ht="19.95" customHeight="1" x14ac:dyDescent="0.25">
      <c r="A12" s="94" t="s">
        <v>127</v>
      </c>
      <c r="B12" s="101">
        <v>41</v>
      </c>
      <c r="C12" s="101">
        <v>15</v>
      </c>
    </row>
    <row r="13" spans="1:3" ht="19.95" customHeight="1" x14ac:dyDescent="0.25">
      <c r="A13" s="95" t="s">
        <v>131</v>
      </c>
      <c r="B13" s="101">
        <v>39</v>
      </c>
      <c r="C13" s="101">
        <v>16</v>
      </c>
    </row>
    <row r="14" spans="1:3" ht="19.95" customHeight="1" x14ac:dyDescent="0.25">
      <c r="A14" s="95" t="s">
        <v>172</v>
      </c>
      <c r="B14" s="101">
        <v>37</v>
      </c>
      <c r="C14" s="101">
        <v>9</v>
      </c>
    </row>
    <row r="15" spans="1:3" ht="19.95" customHeight="1" x14ac:dyDescent="0.25">
      <c r="A15" s="95" t="s">
        <v>130</v>
      </c>
      <c r="B15" s="101">
        <v>35</v>
      </c>
      <c r="C15" s="101">
        <v>11</v>
      </c>
    </row>
    <row r="16" spans="1:3" ht="19.95" customHeight="1" x14ac:dyDescent="0.25">
      <c r="A16" s="95" t="s">
        <v>173</v>
      </c>
      <c r="B16" s="101">
        <v>33</v>
      </c>
      <c r="C16" s="101">
        <v>14</v>
      </c>
    </row>
    <row r="17" spans="1:3" ht="19.95" customHeight="1" x14ac:dyDescent="0.25">
      <c r="A17" s="93" t="s">
        <v>208</v>
      </c>
      <c r="B17" s="101">
        <v>33</v>
      </c>
      <c r="C17" s="101">
        <v>7</v>
      </c>
    </row>
    <row r="18" spans="1:3" ht="19.95" customHeight="1" x14ac:dyDescent="0.25">
      <c r="A18" s="94" t="s">
        <v>341</v>
      </c>
      <c r="B18" s="101">
        <v>31</v>
      </c>
      <c r="C18" s="101">
        <v>11</v>
      </c>
    </row>
    <row r="19" spans="1:3" ht="19.95" customHeight="1" x14ac:dyDescent="0.25">
      <c r="A19" s="94" t="s">
        <v>273</v>
      </c>
      <c r="B19" s="101">
        <v>29</v>
      </c>
      <c r="C19" s="101">
        <v>11</v>
      </c>
    </row>
    <row r="20" spans="1:3" ht="19.95" customHeight="1" x14ac:dyDescent="0.25">
      <c r="A20" s="94" t="s">
        <v>342</v>
      </c>
      <c r="B20" s="101">
        <v>24</v>
      </c>
      <c r="C20" s="101">
        <v>17</v>
      </c>
    </row>
    <row r="21" spans="1:3" ht="38.4" customHeight="1" x14ac:dyDescent="0.25">
      <c r="A21" s="321" t="s">
        <v>26</v>
      </c>
      <c r="B21" s="321"/>
      <c r="C21" s="321"/>
    </row>
    <row r="22" spans="1:3" ht="19.95" customHeight="1" x14ac:dyDescent="0.25">
      <c r="A22" s="94" t="s">
        <v>212</v>
      </c>
      <c r="B22" s="101">
        <v>89</v>
      </c>
      <c r="C22" s="101">
        <v>47</v>
      </c>
    </row>
    <row r="23" spans="1:3" ht="19.95" customHeight="1" x14ac:dyDescent="0.25">
      <c r="A23" s="94" t="s">
        <v>123</v>
      </c>
      <c r="B23" s="101">
        <v>49</v>
      </c>
      <c r="C23" s="101">
        <v>15</v>
      </c>
    </row>
    <row r="24" spans="1:3" ht="19.95" customHeight="1" x14ac:dyDescent="0.25">
      <c r="A24" s="94" t="s">
        <v>213</v>
      </c>
      <c r="B24" s="101">
        <v>48</v>
      </c>
      <c r="C24" s="101">
        <v>19</v>
      </c>
    </row>
    <row r="25" spans="1:3" ht="19.95" customHeight="1" x14ac:dyDescent="0.25">
      <c r="A25" s="94" t="s">
        <v>234</v>
      </c>
      <c r="B25" s="101">
        <v>22</v>
      </c>
      <c r="C25" s="101">
        <v>6</v>
      </c>
    </row>
    <row r="26" spans="1:3" ht="19.95" customHeight="1" x14ac:dyDescent="0.25">
      <c r="A26" s="94" t="s">
        <v>343</v>
      </c>
      <c r="B26" s="101">
        <v>21</v>
      </c>
      <c r="C26" s="101">
        <v>7</v>
      </c>
    </row>
    <row r="27" spans="1:3" ht="19.95" customHeight="1" x14ac:dyDescent="0.25">
      <c r="A27" s="94" t="s">
        <v>133</v>
      </c>
      <c r="B27" s="101">
        <v>19</v>
      </c>
      <c r="C27" s="101">
        <v>5</v>
      </c>
    </row>
    <row r="28" spans="1:3" ht="19.95" customHeight="1" x14ac:dyDescent="0.25">
      <c r="A28" s="94" t="s">
        <v>262</v>
      </c>
      <c r="B28" s="101">
        <v>18</v>
      </c>
      <c r="C28" s="101">
        <v>11</v>
      </c>
    </row>
    <row r="29" spans="1:3" ht="19.95" customHeight="1" x14ac:dyDescent="0.25">
      <c r="A29" s="94" t="s">
        <v>120</v>
      </c>
      <c r="B29" s="101">
        <v>17</v>
      </c>
      <c r="C29" s="101">
        <v>5</v>
      </c>
    </row>
    <row r="30" spans="1:3" ht="19.95" customHeight="1" x14ac:dyDescent="0.25">
      <c r="A30" s="94" t="s">
        <v>225</v>
      </c>
      <c r="B30" s="101">
        <v>16</v>
      </c>
      <c r="C30" s="101">
        <v>7</v>
      </c>
    </row>
    <row r="31" spans="1:3" ht="19.95" customHeight="1" x14ac:dyDescent="0.25">
      <c r="A31" s="94" t="s">
        <v>132</v>
      </c>
      <c r="B31" s="101">
        <v>14</v>
      </c>
      <c r="C31" s="101">
        <v>6</v>
      </c>
    </row>
    <row r="32" spans="1:3" ht="19.95" customHeight="1" x14ac:dyDescent="0.25">
      <c r="A32" s="94" t="s">
        <v>344</v>
      </c>
      <c r="B32" s="101">
        <v>14</v>
      </c>
      <c r="C32" s="101">
        <v>4</v>
      </c>
    </row>
    <row r="33" spans="1:3" ht="19.95" customHeight="1" x14ac:dyDescent="0.25">
      <c r="A33" s="94" t="s">
        <v>345</v>
      </c>
      <c r="B33" s="101">
        <v>14</v>
      </c>
      <c r="C33" s="101">
        <v>5</v>
      </c>
    </row>
    <row r="34" spans="1:3" ht="19.95" customHeight="1" x14ac:dyDescent="0.25">
      <c r="A34" s="94" t="s">
        <v>346</v>
      </c>
      <c r="B34" s="101">
        <v>13</v>
      </c>
      <c r="C34" s="101">
        <v>4</v>
      </c>
    </row>
    <row r="35" spans="1:3" ht="19.95" customHeight="1" x14ac:dyDescent="0.25">
      <c r="A35" s="94" t="s">
        <v>347</v>
      </c>
      <c r="B35" s="101">
        <v>13</v>
      </c>
      <c r="C35" s="101">
        <v>6</v>
      </c>
    </row>
    <row r="36" spans="1:3" ht="19.95" customHeight="1" x14ac:dyDescent="0.25">
      <c r="A36" s="94" t="s">
        <v>348</v>
      </c>
      <c r="B36" s="101">
        <v>12</v>
      </c>
      <c r="C36" s="101">
        <v>8</v>
      </c>
    </row>
    <row r="37" spans="1:3" ht="38.4" customHeight="1" x14ac:dyDescent="0.25">
      <c r="A37" s="321" t="s">
        <v>27</v>
      </c>
      <c r="B37" s="321"/>
      <c r="C37" s="321"/>
    </row>
    <row r="38" spans="1:3" ht="19.95" customHeight="1" x14ac:dyDescent="0.25">
      <c r="A38" s="95" t="s">
        <v>175</v>
      </c>
      <c r="B38" s="101">
        <v>72</v>
      </c>
      <c r="C38" s="101">
        <v>30</v>
      </c>
    </row>
    <row r="39" spans="1:3" ht="19.95" customHeight="1" x14ac:dyDescent="0.25">
      <c r="A39" s="95" t="s">
        <v>227</v>
      </c>
      <c r="B39" s="101">
        <v>72</v>
      </c>
      <c r="C39" s="101">
        <v>23</v>
      </c>
    </row>
    <row r="40" spans="1:3" ht="19.95" customHeight="1" x14ac:dyDescent="0.25">
      <c r="A40" s="95" t="s">
        <v>135</v>
      </c>
      <c r="B40" s="101">
        <v>44</v>
      </c>
      <c r="C40" s="101">
        <v>19</v>
      </c>
    </row>
    <row r="41" spans="1:3" ht="19.95" customHeight="1" x14ac:dyDescent="0.25">
      <c r="A41" s="95" t="s">
        <v>198</v>
      </c>
      <c r="B41" s="101">
        <v>43</v>
      </c>
      <c r="C41" s="101">
        <v>10</v>
      </c>
    </row>
    <row r="42" spans="1:3" ht="19.95" customHeight="1" x14ac:dyDescent="0.25">
      <c r="A42" s="95" t="s">
        <v>101</v>
      </c>
      <c r="B42" s="101">
        <v>42</v>
      </c>
      <c r="C42" s="101">
        <v>14</v>
      </c>
    </row>
    <row r="43" spans="1:3" ht="19.95" customHeight="1" x14ac:dyDescent="0.25">
      <c r="A43" s="95" t="s">
        <v>176</v>
      </c>
      <c r="B43" s="101">
        <v>38</v>
      </c>
      <c r="C43" s="101">
        <v>11</v>
      </c>
    </row>
    <row r="44" spans="1:3" ht="19.95" customHeight="1" x14ac:dyDescent="0.25">
      <c r="A44" s="95" t="s">
        <v>93</v>
      </c>
      <c r="B44" s="101">
        <v>22</v>
      </c>
      <c r="C44" s="101">
        <v>10</v>
      </c>
    </row>
    <row r="45" spans="1:3" ht="19.95" customHeight="1" x14ac:dyDescent="0.25">
      <c r="A45" s="95" t="s">
        <v>259</v>
      </c>
      <c r="B45" s="101">
        <v>18</v>
      </c>
      <c r="C45" s="101">
        <v>7</v>
      </c>
    </row>
    <row r="46" spans="1:3" ht="19.95" customHeight="1" x14ac:dyDescent="0.25">
      <c r="A46" s="95" t="s">
        <v>349</v>
      </c>
      <c r="B46" s="101">
        <v>18</v>
      </c>
      <c r="C46" s="101">
        <v>7</v>
      </c>
    </row>
    <row r="47" spans="1:3" ht="19.95" customHeight="1" x14ac:dyDescent="0.25">
      <c r="A47" s="95" t="s">
        <v>238</v>
      </c>
      <c r="B47" s="101">
        <v>14</v>
      </c>
      <c r="C47" s="101">
        <v>9</v>
      </c>
    </row>
    <row r="48" spans="1:3" ht="19.95" customHeight="1" x14ac:dyDescent="0.25">
      <c r="A48" s="95" t="s">
        <v>255</v>
      </c>
      <c r="B48" s="101">
        <v>13</v>
      </c>
      <c r="C48" s="101">
        <v>4</v>
      </c>
    </row>
    <row r="49" spans="1:3" ht="19.95" customHeight="1" x14ac:dyDescent="0.25">
      <c r="A49" s="95" t="s">
        <v>350</v>
      </c>
      <c r="B49" s="101">
        <v>12</v>
      </c>
      <c r="C49" s="101">
        <v>6</v>
      </c>
    </row>
    <row r="50" spans="1:3" ht="19.95" customHeight="1" x14ac:dyDescent="0.25">
      <c r="A50" s="95" t="s">
        <v>351</v>
      </c>
      <c r="B50" s="101">
        <v>12</v>
      </c>
      <c r="C50" s="101">
        <v>4</v>
      </c>
    </row>
    <row r="51" spans="1:3" ht="19.95" customHeight="1" x14ac:dyDescent="0.25">
      <c r="A51" s="95" t="s">
        <v>352</v>
      </c>
      <c r="B51" s="101">
        <v>11</v>
      </c>
      <c r="C51" s="101">
        <v>4</v>
      </c>
    </row>
    <row r="52" spans="1:3" ht="19.95" customHeight="1" x14ac:dyDescent="0.25">
      <c r="A52" s="95" t="s">
        <v>353</v>
      </c>
      <c r="B52" s="101">
        <v>11</v>
      </c>
      <c r="C52" s="101">
        <v>5</v>
      </c>
    </row>
    <row r="53" spans="1:3" ht="38.4" customHeight="1" x14ac:dyDescent="0.25">
      <c r="A53" s="321" t="s">
        <v>28</v>
      </c>
      <c r="B53" s="321"/>
      <c r="C53" s="321"/>
    </row>
    <row r="54" spans="1:3" ht="19.95" customHeight="1" x14ac:dyDescent="0.25">
      <c r="A54" s="94" t="s">
        <v>186</v>
      </c>
      <c r="B54" s="130">
        <v>27</v>
      </c>
      <c r="C54" s="130">
        <v>11</v>
      </c>
    </row>
    <row r="55" spans="1:3" ht="19.95" customHeight="1" x14ac:dyDescent="0.25">
      <c r="A55" s="94" t="s">
        <v>112</v>
      </c>
      <c r="B55" s="101">
        <v>19</v>
      </c>
      <c r="C55" s="101">
        <v>8</v>
      </c>
    </row>
    <row r="56" spans="1:3" ht="19.95" customHeight="1" x14ac:dyDescent="0.25">
      <c r="A56" s="94" t="s">
        <v>200</v>
      </c>
      <c r="B56" s="101">
        <v>12</v>
      </c>
      <c r="C56" s="101">
        <v>0</v>
      </c>
    </row>
    <row r="57" spans="1:3" ht="19.95" customHeight="1" x14ac:dyDescent="0.25">
      <c r="A57" s="94" t="s">
        <v>138</v>
      </c>
      <c r="B57" s="96">
        <v>11</v>
      </c>
      <c r="C57" s="96">
        <v>5</v>
      </c>
    </row>
    <row r="58" spans="1:3" ht="19.95" customHeight="1" x14ac:dyDescent="0.25">
      <c r="A58" s="94" t="s">
        <v>141</v>
      </c>
      <c r="B58" s="101">
        <v>10</v>
      </c>
      <c r="C58" s="101">
        <v>3</v>
      </c>
    </row>
    <row r="59" spans="1:3" ht="19.95" customHeight="1" x14ac:dyDescent="0.25">
      <c r="A59" s="94" t="s">
        <v>195</v>
      </c>
      <c r="B59" s="101">
        <v>10</v>
      </c>
      <c r="C59" s="101">
        <v>7</v>
      </c>
    </row>
    <row r="60" spans="1:3" ht="19.95" customHeight="1" x14ac:dyDescent="0.25">
      <c r="A60" s="94" t="s">
        <v>105</v>
      </c>
      <c r="B60" s="101">
        <v>8</v>
      </c>
      <c r="C60" s="101">
        <v>3</v>
      </c>
    </row>
    <row r="61" spans="1:3" ht="19.95" customHeight="1" x14ac:dyDescent="0.25">
      <c r="A61" s="94" t="s">
        <v>139</v>
      </c>
      <c r="B61" s="101">
        <v>7</v>
      </c>
      <c r="C61" s="101">
        <v>2</v>
      </c>
    </row>
    <row r="62" spans="1:3" ht="19.95" customHeight="1" x14ac:dyDescent="0.25">
      <c r="A62" s="94" t="s">
        <v>354</v>
      </c>
      <c r="B62" s="101">
        <v>5</v>
      </c>
      <c r="C62" s="101">
        <v>1</v>
      </c>
    </row>
    <row r="63" spans="1:3" ht="19.95" customHeight="1" x14ac:dyDescent="0.25">
      <c r="A63" s="94" t="s">
        <v>228</v>
      </c>
      <c r="B63" s="101">
        <v>4</v>
      </c>
      <c r="C63" s="101">
        <v>0</v>
      </c>
    </row>
    <row r="64" spans="1:3" ht="19.95" customHeight="1" x14ac:dyDescent="0.25">
      <c r="A64" s="94" t="s">
        <v>355</v>
      </c>
      <c r="B64" s="101">
        <v>4</v>
      </c>
      <c r="C64" s="101">
        <v>1</v>
      </c>
    </row>
    <row r="65" spans="1:3" ht="19.95" customHeight="1" x14ac:dyDescent="0.25">
      <c r="A65" s="94" t="s">
        <v>356</v>
      </c>
      <c r="B65" s="101">
        <v>4</v>
      </c>
      <c r="C65" s="101">
        <v>3</v>
      </c>
    </row>
    <row r="66" spans="1:3" ht="19.95" customHeight="1" x14ac:dyDescent="0.25">
      <c r="A66" s="94" t="s">
        <v>140</v>
      </c>
      <c r="B66" s="101">
        <v>3</v>
      </c>
      <c r="C66" s="101">
        <v>1</v>
      </c>
    </row>
    <row r="67" spans="1:3" ht="19.95" customHeight="1" x14ac:dyDescent="0.25">
      <c r="A67" s="94" t="s">
        <v>137</v>
      </c>
      <c r="B67" s="101">
        <v>3</v>
      </c>
      <c r="C67" s="101">
        <v>0</v>
      </c>
    </row>
    <row r="68" spans="1:3" ht="19.95" customHeight="1" x14ac:dyDescent="0.25">
      <c r="A68" s="94" t="s">
        <v>136</v>
      </c>
      <c r="B68" s="101">
        <v>3</v>
      </c>
      <c r="C68" s="101">
        <v>1</v>
      </c>
    </row>
    <row r="69" spans="1:3" ht="38.4" customHeight="1" x14ac:dyDescent="0.25">
      <c r="A69" s="321" t="s">
        <v>29</v>
      </c>
      <c r="B69" s="321"/>
      <c r="C69" s="321"/>
    </row>
    <row r="70" spans="1:3" ht="20.399999999999999" customHeight="1" x14ac:dyDescent="0.25">
      <c r="A70" s="94" t="s">
        <v>95</v>
      </c>
      <c r="B70" s="101">
        <v>385</v>
      </c>
      <c r="C70" s="101">
        <v>129</v>
      </c>
    </row>
    <row r="71" spans="1:3" ht="20.399999999999999" customHeight="1" x14ac:dyDescent="0.25">
      <c r="A71" s="94" t="s">
        <v>94</v>
      </c>
      <c r="B71" s="101">
        <v>95</v>
      </c>
      <c r="C71" s="101">
        <v>30</v>
      </c>
    </row>
    <row r="72" spans="1:3" ht="20.399999999999999" customHeight="1" x14ac:dyDescent="0.25">
      <c r="A72" s="94" t="s">
        <v>201</v>
      </c>
      <c r="B72" s="101">
        <v>85</v>
      </c>
      <c r="C72" s="101">
        <v>30</v>
      </c>
    </row>
    <row r="73" spans="1:3" ht="20.399999999999999" customHeight="1" x14ac:dyDescent="0.25">
      <c r="A73" s="94" t="s">
        <v>241</v>
      </c>
      <c r="B73" s="101">
        <v>74</v>
      </c>
      <c r="C73" s="101">
        <v>37</v>
      </c>
    </row>
    <row r="74" spans="1:3" ht="20.399999999999999" customHeight="1" x14ac:dyDescent="0.25">
      <c r="A74" s="94" t="s">
        <v>88</v>
      </c>
      <c r="B74" s="101">
        <v>57</v>
      </c>
      <c r="C74" s="101">
        <v>25</v>
      </c>
    </row>
    <row r="75" spans="1:3" ht="20.399999999999999" customHeight="1" x14ac:dyDescent="0.25">
      <c r="A75" s="94" t="s">
        <v>90</v>
      </c>
      <c r="B75" s="101">
        <v>37</v>
      </c>
      <c r="C75" s="101">
        <v>6</v>
      </c>
    </row>
    <row r="76" spans="1:3" ht="20.399999999999999" customHeight="1" x14ac:dyDescent="0.25">
      <c r="A76" s="94" t="s">
        <v>143</v>
      </c>
      <c r="B76" s="101">
        <v>21</v>
      </c>
      <c r="C76" s="101">
        <v>12</v>
      </c>
    </row>
    <row r="77" spans="1:3" ht="20.399999999999999" customHeight="1" x14ac:dyDescent="0.25">
      <c r="A77" s="94" t="s">
        <v>260</v>
      </c>
      <c r="B77" s="101">
        <v>21</v>
      </c>
      <c r="C77" s="101">
        <v>1</v>
      </c>
    </row>
    <row r="78" spans="1:3" ht="20.399999999999999" customHeight="1" x14ac:dyDescent="0.25">
      <c r="A78" s="94" t="s">
        <v>357</v>
      </c>
      <c r="B78" s="101">
        <v>19</v>
      </c>
      <c r="C78" s="101">
        <v>8</v>
      </c>
    </row>
    <row r="79" spans="1:3" ht="20.399999999999999" customHeight="1" x14ac:dyDescent="0.25">
      <c r="A79" s="94" t="s">
        <v>358</v>
      </c>
      <c r="B79" s="101">
        <v>19</v>
      </c>
      <c r="C79" s="101">
        <v>6</v>
      </c>
    </row>
    <row r="80" spans="1:3" ht="20.399999999999999" customHeight="1" x14ac:dyDescent="0.25">
      <c r="A80" s="94" t="s">
        <v>359</v>
      </c>
      <c r="B80" s="101">
        <v>18</v>
      </c>
      <c r="C80" s="101">
        <v>8</v>
      </c>
    </row>
    <row r="81" spans="1:3" ht="20.399999999999999" customHeight="1" x14ac:dyDescent="0.25">
      <c r="A81" s="94" t="s">
        <v>253</v>
      </c>
      <c r="B81" s="101">
        <v>17</v>
      </c>
      <c r="C81" s="101">
        <v>7</v>
      </c>
    </row>
    <row r="82" spans="1:3" ht="20.399999999999999" customHeight="1" x14ac:dyDescent="0.25">
      <c r="A82" s="94" t="s">
        <v>116</v>
      </c>
      <c r="B82" s="101">
        <v>16</v>
      </c>
      <c r="C82" s="101">
        <v>3</v>
      </c>
    </row>
    <row r="83" spans="1:3" ht="20.399999999999999" customHeight="1" x14ac:dyDescent="0.25">
      <c r="A83" s="94" t="s">
        <v>360</v>
      </c>
      <c r="B83" s="101">
        <v>13</v>
      </c>
      <c r="C83" s="101">
        <v>3</v>
      </c>
    </row>
    <row r="84" spans="1:3" ht="20.399999999999999" customHeight="1" x14ac:dyDescent="0.25">
      <c r="A84" s="94" t="s">
        <v>108</v>
      </c>
      <c r="B84" s="101">
        <v>11</v>
      </c>
      <c r="C84" s="101">
        <v>3</v>
      </c>
    </row>
    <row r="85" spans="1:3" ht="38.4" customHeight="1" x14ac:dyDescent="0.25">
      <c r="A85" s="321" t="s">
        <v>145</v>
      </c>
      <c r="B85" s="321"/>
      <c r="C85" s="321"/>
    </row>
    <row r="86" spans="1:3" ht="19.95" customHeight="1" x14ac:dyDescent="0.25">
      <c r="A86" s="94" t="s">
        <v>148</v>
      </c>
      <c r="B86" s="101">
        <v>84</v>
      </c>
      <c r="C86" s="101">
        <v>29</v>
      </c>
    </row>
    <row r="87" spans="1:3" ht="19.95" customHeight="1" x14ac:dyDescent="0.25">
      <c r="A87" s="94" t="s">
        <v>194</v>
      </c>
      <c r="B87" s="101">
        <v>50</v>
      </c>
      <c r="C87" s="101">
        <v>11</v>
      </c>
    </row>
    <row r="88" spans="1:3" ht="19.95" customHeight="1" x14ac:dyDescent="0.25">
      <c r="A88" s="94" t="s">
        <v>150</v>
      </c>
      <c r="B88" s="101">
        <v>28</v>
      </c>
      <c r="C88" s="101">
        <v>10</v>
      </c>
    </row>
    <row r="89" spans="1:3" ht="19.95" customHeight="1" x14ac:dyDescent="0.25">
      <c r="A89" s="94" t="s">
        <v>146</v>
      </c>
      <c r="B89" s="101">
        <v>17</v>
      </c>
      <c r="C89" s="101">
        <v>4</v>
      </c>
    </row>
    <row r="90" spans="1:3" ht="27.6" customHeight="1" x14ac:dyDescent="0.25">
      <c r="A90" s="94" t="s">
        <v>243</v>
      </c>
      <c r="B90" s="101">
        <v>14</v>
      </c>
      <c r="C90" s="101">
        <v>7</v>
      </c>
    </row>
    <row r="91" spans="1:3" ht="28.95" customHeight="1" x14ac:dyDescent="0.25">
      <c r="A91" s="94" t="s">
        <v>202</v>
      </c>
      <c r="B91" s="101">
        <v>13</v>
      </c>
      <c r="C91" s="101">
        <v>1</v>
      </c>
    </row>
    <row r="92" spans="1:3" ht="19.95" customHeight="1" x14ac:dyDescent="0.25">
      <c r="A92" s="94" t="s">
        <v>244</v>
      </c>
      <c r="B92" s="101">
        <v>13</v>
      </c>
      <c r="C92" s="101">
        <v>5</v>
      </c>
    </row>
    <row r="93" spans="1:3" ht="19.95" customHeight="1" x14ac:dyDescent="0.25">
      <c r="A93" s="94" t="s">
        <v>168</v>
      </c>
      <c r="B93" s="101">
        <v>10</v>
      </c>
      <c r="C93" s="101">
        <v>5</v>
      </c>
    </row>
    <row r="94" spans="1:3" ht="19.95" customHeight="1" x14ac:dyDescent="0.25">
      <c r="A94" s="94" t="s">
        <v>151</v>
      </c>
      <c r="B94" s="101">
        <v>9</v>
      </c>
      <c r="C94" s="101">
        <v>3</v>
      </c>
    </row>
    <row r="95" spans="1:3" ht="19.95" customHeight="1" x14ac:dyDescent="0.25">
      <c r="A95" s="94" t="s">
        <v>147</v>
      </c>
      <c r="B95" s="101">
        <v>6</v>
      </c>
      <c r="C95" s="101">
        <v>2</v>
      </c>
    </row>
    <row r="96" spans="1:3" ht="19.95" customHeight="1" x14ac:dyDescent="0.25">
      <c r="A96" s="94" t="s">
        <v>153</v>
      </c>
      <c r="B96" s="101">
        <v>5</v>
      </c>
      <c r="C96" s="101">
        <v>1</v>
      </c>
    </row>
    <row r="97" spans="1:3" ht="19.95" customHeight="1" x14ac:dyDescent="0.25">
      <c r="A97" s="94" t="s">
        <v>178</v>
      </c>
      <c r="B97" s="101">
        <v>5</v>
      </c>
      <c r="C97" s="101">
        <v>1</v>
      </c>
    </row>
    <row r="98" spans="1:3" ht="19.95" customHeight="1" x14ac:dyDescent="0.25">
      <c r="A98" s="94" t="s">
        <v>154</v>
      </c>
      <c r="B98" s="101">
        <v>3</v>
      </c>
      <c r="C98" s="101">
        <v>0</v>
      </c>
    </row>
    <row r="99" spans="1:3" ht="19.95" customHeight="1" x14ac:dyDescent="0.25">
      <c r="A99" s="94" t="s">
        <v>361</v>
      </c>
      <c r="B99" s="101">
        <v>3</v>
      </c>
      <c r="C99" s="101">
        <v>2</v>
      </c>
    </row>
    <row r="100" spans="1:3" ht="19.95" customHeight="1" x14ac:dyDescent="0.25">
      <c r="A100" s="94" t="s">
        <v>152</v>
      </c>
      <c r="B100" s="101">
        <v>2</v>
      </c>
      <c r="C100" s="101">
        <v>1</v>
      </c>
    </row>
    <row r="101" spans="1:3" ht="38.4" customHeight="1" x14ac:dyDescent="0.25">
      <c r="A101" s="321" t="s">
        <v>31</v>
      </c>
      <c r="B101" s="321"/>
      <c r="C101" s="321"/>
    </row>
    <row r="102" spans="1:3" ht="19.95" customHeight="1" x14ac:dyDescent="0.25">
      <c r="A102" s="94" t="s">
        <v>99</v>
      </c>
      <c r="B102" s="101">
        <v>140</v>
      </c>
      <c r="C102" s="101">
        <v>48</v>
      </c>
    </row>
    <row r="103" spans="1:3" ht="19.95" customHeight="1" x14ac:dyDescent="0.25">
      <c r="A103" s="94" t="s">
        <v>209</v>
      </c>
      <c r="B103" s="101">
        <v>95</v>
      </c>
      <c r="C103" s="101">
        <v>22</v>
      </c>
    </row>
    <row r="104" spans="1:3" ht="19.95" customHeight="1" x14ac:dyDescent="0.25">
      <c r="A104" s="93" t="s">
        <v>155</v>
      </c>
      <c r="B104" s="101">
        <v>91</v>
      </c>
      <c r="C104" s="101">
        <v>23</v>
      </c>
    </row>
    <row r="105" spans="1:3" ht="19.95" customHeight="1" x14ac:dyDescent="0.25">
      <c r="A105" s="94" t="s">
        <v>180</v>
      </c>
      <c r="B105" s="101">
        <v>75</v>
      </c>
      <c r="C105" s="101">
        <v>14</v>
      </c>
    </row>
    <row r="106" spans="1:3" ht="19.95" customHeight="1" x14ac:dyDescent="0.25">
      <c r="A106" s="94" t="s">
        <v>205</v>
      </c>
      <c r="B106" s="101">
        <v>75</v>
      </c>
      <c r="C106" s="101">
        <v>17</v>
      </c>
    </row>
    <row r="107" spans="1:3" ht="19.95" customHeight="1" x14ac:dyDescent="0.25">
      <c r="A107" s="94" t="s">
        <v>117</v>
      </c>
      <c r="B107" s="101">
        <v>74</v>
      </c>
      <c r="C107" s="101">
        <v>33</v>
      </c>
    </row>
    <row r="108" spans="1:3" ht="19.95" customHeight="1" x14ac:dyDescent="0.25">
      <c r="A108" s="94" t="s">
        <v>156</v>
      </c>
      <c r="B108" s="101">
        <v>68</v>
      </c>
      <c r="C108" s="101">
        <v>18</v>
      </c>
    </row>
    <row r="109" spans="1:3" ht="19.95" customHeight="1" x14ac:dyDescent="0.25">
      <c r="A109" s="94" t="s">
        <v>104</v>
      </c>
      <c r="B109" s="101">
        <v>57</v>
      </c>
      <c r="C109" s="101">
        <v>12</v>
      </c>
    </row>
    <row r="110" spans="1:3" ht="19.95" customHeight="1" x14ac:dyDescent="0.25">
      <c r="A110" s="94" t="s">
        <v>210</v>
      </c>
      <c r="B110" s="101">
        <v>51</v>
      </c>
      <c r="C110" s="101">
        <v>6</v>
      </c>
    </row>
    <row r="111" spans="1:3" ht="19.95" customHeight="1" x14ac:dyDescent="0.25">
      <c r="A111" s="94" t="s">
        <v>114</v>
      </c>
      <c r="B111" s="101">
        <v>48</v>
      </c>
      <c r="C111" s="101">
        <v>19</v>
      </c>
    </row>
    <row r="112" spans="1:3" ht="19.95" customHeight="1" x14ac:dyDescent="0.25">
      <c r="A112" s="94" t="s">
        <v>188</v>
      </c>
      <c r="B112" s="101">
        <v>48</v>
      </c>
      <c r="C112" s="101">
        <v>11</v>
      </c>
    </row>
    <row r="113" spans="1:3" ht="19.95" customHeight="1" x14ac:dyDescent="0.25">
      <c r="A113" s="94" t="s">
        <v>261</v>
      </c>
      <c r="B113" s="101">
        <v>43</v>
      </c>
      <c r="C113" s="101">
        <v>7</v>
      </c>
    </row>
    <row r="114" spans="1:3" ht="19.95" customHeight="1" x14ac:dyDescent="0.25">
      <c r="A114" s="94" t="s">
        <v>231</v>
      </c>
      <c r="B114" s="101">
        <v>38</v>
      </c>
      <c r="C114" s="101">
        <v>13</v>
      </c>
    </row>
    <row r="115" spans="1:3" ht="19.95" customHeight="1" x14ac:dyDescent="0.25">
      <c r="A115" s="94" t="s">
        <v>248</v>
      </c>
      <c r="B115" s="101">
        <v>31</v>
      </c>
      <c r="C115" s="101">
        <v>10</v>
      </c>
    </row>
    <row r="116" spans="1:3" ht="19.95" customHeight="1" x14ac:dyDescent="0.25">
      <c r="A116" s="94" t="s">
        <v>333</v>
      </c>
      <c r="B116" s="101">
        <v>24</v>
      </c>
      <c r="C116" s="101">
        <v>8</v>
      </c>
    </row>
    <row r="117" spans="1:3" ht="63.75" customHeight="1" x14ac:dyDescent="0.25">
      <c r="A117" s="321" t="s">
        <v>32</v>
      </c>
      <c r="B117" s="321"/>
      <c r="C117" s="321"/>
    </row>
    <row r="118" spans="1:3" ht="19.95" customHeight="1" x14ac:dyDescent="0.25">
      <c r="A118" s="94" t="s">
        <v>92</v>
      </c>
      <c r="B118" s="101">
        <v>981</v>
      </c>
      <c r="C118" s="101">
        <v>857</v>
      </c>
    </row>
    <row r="119" spans="1:3" ht="19.95" customHeight="1" x14ac:dyDescent="0.25">
      <c r="A119" s="94" t="s">
        <v>86</v>
      </c>
      <c r="B119" s="101">
        <v>956</v>
      </c>
      <c r="C119" s="101">
        <v>267</v>
      </c>
    </row>
    <row r="120" spans="1:3" ht="28.95" customHeight="1" x14ac:dyDescent="0.25">
      <c r="A120" s="94" t="s">
        <v>89</v>
      </c>
      <c r="B120" s="101">
        <v>204</v>
      </c>
      <c r="C120" s="101">
        <v>170</v>
      </c>
    </row>
    <row r="121" spans="1:3" ht="19.95" customHeight="1" x14ac:dyDescent="0.25">
      <c r="A121" s="94" t="s">
        <v>233</v>
      </c>
      <c r="B121" s="101">
        <v>204</v>
      </c>
      <c r="C121" s="101">
        <v>36</v>
      </c>
    </row>
    <row r="122" spans="1:3" ht="19.95" customHeight="1" x14ac:dyDescent="0.25">
      <c r="A122" s="94" t="s">
        <v>204</v>
      </c>
      <c r="B122" s="101">
        <v>159</v>
      </c>
      <c r="C122" s="101">
        <v>45</v>
      </c>
    </row>
    <row r="123" spans="1:3" ht="19.95" customHeight="1" x14ac:dyDescent="0.25">
      <c r="A123" s="94" t="s">
        <v>97</v>
      </c>
      <c r="B123" s="101">
        <v>155</v>
      </c>
      <c r="C123" s="101">
        <v>16</v>
      </c>
    </row>
    <row r="124" spans="1:3" ht="19.95" customHeight="1" x14ac:dyDescent="0.25">
      <c r="A124" s="94" t="s">
        <v>115</v>
      </c>
      <c r="B124" s="101">
        <v>121</v>
      </c>
      <c r="C124" s="101">
        <v>42</v>
      </c>
    </row>
    <row r="125" spans="1:3" ht="19.95" customHeight="1" x14ac:dyDescent="0.25">
      <c r="A125" s="94" t="s">
        <v>181</v>
      </c>
      <c r="B125" s="101">
        <v>66</v>
      </c>
      <c r="C125" s="101">
        <v>17</v>
      </c>
    </row>
    <row r="126" spans="1:3" ht="19.95" customHeight="1" x14ac:dyDescent="0.25">
      <c r="A126" s="94" t="s">
        <v>211</v>
      </c>
      <c r="B126" s="101">
        <v>49</v>
      </c>
      <c r="C126" s="101">
        <v>2</v>
      </c>
    </row>
    <row r="127" spans="1:3" ht="19.95" customHeight="1" x14ac:dyDescent="0.25">
      <c r="A127" s="94" t="s">
        <v>159</v>
      </c>
      <c r="B127" s="101">
        <v>47</v>
      </c>
      <c r="C127" s="101">
        <v>13</v>
      </c>
    </row>
    <row r="128" spans="1:3" ht="19.95" customHeight="1" x14ac:dyDescent="0.25">
      <c r="A128" s="94" t="s">
        <v>276</v>
      </c>
      <c r="B128" s="101">
        <v>32</v>
      </c>
      <c r="C128" s="101">
        <v>24</v>
      </c>
    </row>
    <row r="129" spans="1:3" ht="19.95" customHeight="1" x14ac:dyDescent="0.25">
      <c r="A129" s="94" t="s">
        <v>267</v>
      </c>
      <c r="B129" s="101">
        <v>31</v>
      </c>
      <c r="C129" s="101">
        <v>14</v>
      </c>
    </row>
    <row r="130" spans="1:3" ht="19.95" customHeight="1" x14ac:dyDescent="0.25">
      <c r="A130" s="94" t="s">
        <v>158</v>
      </c>
      <c r="B130" s="101">
        <v>29</v>
      </c>
      <c r="C130" s="101">
        <v>7</v>
      </c>
    </row>
    <row r="131" spans="1:3" ht="19.95" customHeight="1" x14ac:dyDescent="0.25">
      <c r="A131" s="94" t="s">
        <v>160</v>
      </c>
      <c r="B131" s="101">
        <v>26</v>
      </c>
      <c r="C131" s="101">
        <v>3</v>
      </c>
    </row>
    <row r="132" spans="1:3" ht="19.95" customHeight="1" x14ac:dyDescent="0.25">
      <c r="A132" s="94" t="s">
        <v>362</v>
      </c>
      <c r="B132" s="101">
        <v>26</v>
      </c>
      <c r="C132" s="101">
        <v>10</v>
      </c>
    </row>
    <row r="133" spans="1:3" ht="34.200000000000003" customHeight="1" x14ac:dyDescent="0.25">
      <c r="A133" s="321" t="s">
        <v>161</v>
      </c>
      <c r="B133" s="321"/>
      <c r="C133" s="321"/>
    </row>
    <row r="134" spans="1:3" ht="19.95" customHeight="1" x14ac:dyDescent="0.25">
      <c r="A134" s="94" t="s">
        <v>87</v>
      </c>
      <c r="B134" s="101">
        <v>925</v>
      </c>
      <c r="C134" s="101">
        <v>303</v>
      </c>
    </row>
    <row r="135" spans="1:3" ht="19.95" customHeight="1" x14ac:dyDescent="0.25">
      <c r="A135" s="94" t="s">
        <v>100</v>
      </c>
      <c r="B135" s="101">
        <v>263</v>
      </c>
      <c r="C135" s="101">
        <v>125</v>
      </c>
    </row>
    <row r="136" spans="1:3" ht="19.95" customHeight="1" x14ac:dyDescent="0.25">
      <c r="A136" s="94" t="s">
        <v>98</v>
      </c>
      <c r="B136" s="101">
        <v>159</v>
      </c>
      <c r="C136" s="101">
        <v>49</v>
      </c>
    </row>
    <row r="137" spans="1:3" ht="19.95" customHeight="1" x14ac:dyDescent="0.25">
      <c r="A137" s="94" t="s">
        <v>189</v>
      </c>
      <c r="B137" s="101">
        <v>66</v>
      </c>
      <c r="C137" s="101">
        <v>55</v>
      </c>
    </row>
    <row r="138" spans="1:3" ht="19.95" customHeight="1" x14ac:dyDescent="0.25">
      <c r="A138" s="93" t="s">
        <v>107</v>
      </c>
      <c r="B138" s="101">
        <v>56</v>
      </c>
      <c r="C138" s="101">
        <v>18</v>
      </c>
    </row>
    <row r="139" spans="1:3" ht="19.95" customHeight="1" x14ac:dyDescent="0.25">
      <c r="A139" s="94" t="s">
        <v>103</v>
      </c>
      <c r="B139" s="101">
        <v>47</v>
      </c>
      <c r="C139" s="101">
        <v>20</v>
      </c>
    </row>
    <row r="140" spans="1:3" ht="19.95" customHeight="1" x14ac:dyDescent="0.25">
      <c r="A140" s="94" t="s">
        <v>119</v>
      </c>
      <c r="B140" s="101">
        <v>42</v>
      </c>
      <c r="C140" s="101">
        <v>15</v>
      </c>
    </row>
    <row r="141" spans="1:3" ht="19.95" customHeight="1" x14ac:dyDescent="0.25">
      <c r="A141" s="94" t="s">
        <v>163</v>
      </c>
      <c r="B141" s="101">
        <v>39</v>
      </c>
      <c r="C141" s="101">
        <v>7</v>
      </c>
    </row>
    <row r="142" spans="1:3" ht="19.95" customHeight="1" x14ac:dyDescent="0.25">
      <c r="A142" s="94" t="s">
        <v>102</v>
      </c>
      <c r="B142" s="101">
        <v>39</v>
      </c>
      <c r="C142" s="101">
        <v>20</v>
      </c>
    </row>
    <row r="143" spans="1:3" ht="19.95" customHeight="1" x14ac:dyDescent="0.25">
      <c r="A143" s="94" t="s">
        <v>91</v>
      </c>
      <c r="B143" s="101">
        <v>30</v>
      </c>
      <c r="C143" s="101">
        <v>13</v>
      </c>
    </row>
    <row r="144" spans="1:3" ht="19.95" customHeight="1" x14ac:dyDescent="0.25">
      <c r="A144" s="94" t="s">
        <v>118</v>
      </c>
      <c r="B144" s="101">
        <v>24</v>
      </c>
      <c r="C144" s="101">
        <v>14</v>
      </c>
    </row>
    <row r="145" spans="1:3" ht="19.95" customHeight="1" x14ac:dyDescent="0.25">
      <c r="A145" s="94" t="s">
        <v>363</v>
      </c>
      <c r="B145" s="101">
        <v>19</v>
      </c>
      <c r="C145" s="101">
        <v>7</v>
      </c>
    </row>
    <row r="146" spans="1:3" ht="30.6" customHeight="1" x14ac:dyDescent="0.25">
      <c r="A146" s="94" t="s">
        <v>109</v>
      </c>
      <c r="B146" s="101">
        <v>11</v>
      </c>
      <c r="C146" s="101">
        <v>3</v>
      </c>
    </row>
    <row r="147" spans="1:3" ht="22.2" customHeight="1" x14ac:dyDescent="0.25">
      <c r="A147" s="94" t="s">
        <v>122</v>
      </c>
      <c r="B147" s="101">
        <v>10</v>
      </c>
      <c r="C147" s="101">
        <v>3</v>
      </c>
    </row>
    <row r="148" spans="1:3" ht="17.399999999999999" customHeight="1" x14ac:dyDescent="0.25">
      <c r="A148" s="94" t="s">
        <v>364</v>
      </c>
      <c r="B148" s="101">
        <v>10</v>
      </c>
      <c r="C148" s="101">
        <v>6</v>
      </c>
    </row>
    <row r="149" spans="1:3" ht="15.6" x14ac:dyDescent="0.3">
      <c r="A149" s="75"/>
      <c r="B149" s="97"/>
      <c r="C149" s="97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.39370078740157483" right="0.19685039370078741" top="0.39370078740157483" bottom="3.937007874015748E-2" header="0.15748031496062992" footer="0.35433070866141736"/>
  <pageSetup paperSize="9" scale="78" orientation="portrait" r:id="rId1"/>
  <headerFooter alignWithMargins="0"/>
  <rowBreaks count="3" manualBreakCount="3">
    <brk id="36" max="2" man="1"/>
    <brk id="84" max="2" man="1"/>
    <brk id="117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106" zoomScaleNormal="75" zoomScaleSheetLayoutView="106" workbookViewId="0">
      <selection activeCell="H7" sqref="H7"/>
    </sheetView>
  </sheetViews>
  <sheetFormatPr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16384" width="8.88671875" style="19"/>
  </cols>
  <sheetData>
    <row r="1" spans="1:4" s="2" customFormat="1" ht="20.399999999999999" x14ac:dyDescent="0.35">
      <c r="A1" s="323" t="s">
        <v>71</v>
      </c>
      <c r="B1" s="323"/>
      <c r="C1" s="323"/>
      <c r="D1" s="323"/>
    </row>
    <row r="2" spans="1:4" s="2" customFormat="1" ht="20.399999999999999" x14ac:dyDescent="0.35">
      <c r="A2" s="323" t="s">
        <v>379</v>
      </c>
      <c r="B2" s="323"/>
      <c r="C2" s="323"/>
      <c r="D2" s="323"/>
    </row>
    <row r="3" spans="1:4" s="2" customFormat="1" ht="21" x14ac:dyDescent="0.4">
      <c r="A3" s="290" t="s">
        <v>34</v>
      </c>
      <c r="B3" s="290"/>
      <c r="C3" s="290"/>
      <c r="D3" s="290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11"/>
      <c r="B5" s="324" t="s">
        <v>72</v>
      </c>
      <c r="C5" s="325" t="s">
        <v>73</v>
      </c>
      <c r="D5" s="326" t="s">
        <v>74</v>
      </c>
    </row>
    <row r="6" spans="1:4" s="5" customFormat="1" ht="43.5" customHeight="1" x14ac:dyDescent="0.2">
      <c r="A6" s="311"/>
      <c r="B6" s="324"/>
      <c r="C6" s="325"/>
      <c r="D6" s="326"/>
    </row>
    <row r="7" spans="1:4" s="63" customFormat="1" ht="34.5" customHeight="1" x14ac:dyDescent="0.3">
      <c r="A7" s="60" t="s">
        <v>37</v>
      </c>
      <c r="B7" s="61">
        <f>SUM(B10:B28)</f>
        <v>2723</v>
      </c>
      <c r="C7" s="61">
        <v>11929</v>
      </c>
      <c r="D7" s="62">
        <f>ROUND(C7/B7,0)</f>
        <v>4</v>
      </c>
    </row>
    <row r="8" spans="1:4" s="9" customFormat="1" ht="24.75" customHeight="1" x14ac:dyDescent="0.3">
      <c r="A8" s="64" t="s">
        <v>66</v>
      </c>
      <c r="B8" s="65" t="s">
        <v>75</v>
      </c>
      <c r="C8" s="66">
        <v>10706</v>
      </c>
      <c r="D8" s="67" t="s">
        <v>75</v>
      </c>
    </row>
    <row r="9" spans="1:4" s="70" customFormat="1" ht="22.95" customHeight="1" x14ac:dyDescent="0.3">
      <c r="A9" s="50" t="s">
        <v>67</v>
      </c>
      <c r="B9" s="68"/>
      <c r="C9" s="68"/>
      <c r="D9" s="69"/>
    </row>
    <row r="10" spans="1:4" ht="34.5" customHeight="1" x14ac:dyDescent="0.25">
      <c r="A10" s="14" t="s">
        <v>4</v>
      </c>
      <c r="B10" s="15">
        <v>95</v>
      </c>
      <c r="C10" s="15">
        <v>519</v>
      </c>
      <c r="D10" s="47">
        <f t="shared" ref="D10:D28" si="0">ROUND(C10/B10,0)</f>
        <v>5</v>
      </c>
    </row>
    <row r="11" spans="1:4" ht="35.25" customHeight="1" x14ac:dyDescent="0.25">
      <c r="A11" s="14" t="s">
        <v>5</v>
      </c>
      <c r="B11" s="15">
        <v>23</v>
      </c>
      <c r="C11" s="15">
        <v>53</v>
      </c>
      <c r="D11" s="47">
        <f t="shared" si="0"/>
        <v>2</v>
      </c>
    </row>
    <row r="12" spans="1:4" s="22" customFormat="1" ht="20.25" customHeight="1" x14ac:dyDescent="0.3">
      <c r="A12" s="14" t="s">
        <v>6</v>
      </c>
      <c r="B12" s="15">
        <v>570</v>
      </c>
      <c r="C12" s="15">
        <v>1188</v>
      </c>
      <c r="D12" s="47">
        <f t="shared" si="0"/>
        <v>2</v>
      </c>
    </row>
    <row r="13" spans="1:4" ht="36" customHeight="1" x14ac:dyDescent="0.25">
      <c r="A13" s="14" t="s">
        <v>7</v>
      </c>
      <c r="B13" s="15">
        <v>69</v>
      </c>
      <c r="C13" s="15">
        <v>554</v>
      </c>
      <c r="D13" s="47">
        <f t="shared" si="0"/>
        <v>8</v>
      </c>
    </row>
    <row r="14" spans="1:4" ht="39.75" customHeight="1" x14ac:dyDescent="0.25">
      <c r="A14" s="14" t="s">
        <v>8</v>
      </c>
      <c r="B14" s="15">
        <v>27</v>
      </c>
      <c r="C14" s="15">
        <v>63</v>
      </c>
      <c r="D14" s="47">
        <f t="shared" si="0"/>
        <v>2</v>
      </c>
    </row>
    <row r="15" spans="1:4" ht="19.5" customHeight="1" x14ac:dyDescent="0.25">
      <c r="A15" s="14" t="s">
        <v>9</v>
      </c>
      <c r="B15" s="15">
        <v>106</v>
      </c>
      <c r="C15" s="15">
        <v>365</v>
      </c>
      <c r="D15" s="47">
        <f t="shared" si="0"/>
        <v>3</v>
      </c>
    </row>
    <row r="16" spans="1:4" ht="45" customHeight="1" x14ac:dyDescent="0.25">
      <c r="A16" s="14" t="s">
        <v>10</v>
      </c>
      <c r="B16" s="15">
        <v>446</v>
      </c>
      <c r="C16" s="15">
        <v>1926</v>
      </c>
      <c r="D16" s="47">
        <f t="shared" si="0"/>
        <v>4</v>
      </c>
    </row>
    <row r="17" spans="1:4" ht="33.6" customHeight="1" x14ac:dyDescent="0.25">
      <c r="A17" s="14" t="s">
        <v>11</v>
      </c>
      <c r="B17" s="15">
        <v>181</v>
      </c>
      <c r="C17" s="15">
        <v>412</v>
      </c>
      <c r="D17" s="47">
        <f t="shared" si="0"/>
        <v>2</v>
      </c>
    </row>
    <row r="18" spans="1:4" ht="36.6" customHeight="1" x14ac:dyDescent="0.25">
      <c r="A18" s="14" t="s">
        <v>12</v>
      </c>
      <c r="B18" s="15">
        <v>305</v>
      </c>
      <c r="C18" s="15">
        <v>511</v>
      </c>
      <c r="D18" s="47">
        <f t="shared" si="0"/>
        <v>2</v>
      </c>
    </row>
    <row r="19" spans="1:4" ht="24" customHeight="1" x14ac:dyDescent="0.25">
      <c r="A19" s="14" t="s">
        <v>13</v>
      </c>
      <c r="B19" s="15">
        <v>21</v>
      </c>
      <c r="C19" s="15">
        <v>125</v>
      </c>
      <c r="D19" s="47">
        <f t="shared" si="0"/>
        <v>6</v>
      </c>
    </row>
    <row r="20" spans="1:4" ht="24.75" customHeight="1" x14ac:dyDescent="0.25">
      <c r="A20" s="14" t="s">
        <v>14</v>
      </c>
      <c r="B20" s="15">
        <v>3</v>
      </c>
      <c r="C20" s="15">
        <v>156</v>
      </c>
      <c r="D20" s="47">
        <f t="shared" si="0"/>
        <v>52</v>
      </c>
    </row>
    <row r="21" spans="1:4" ht="26.25" customHeight="1" x14ac:dyDescent="0.25">
      <c r="A21" s="14" t="s">
        <v>15</v>
      </c>
      <c r="B21" s="15">
        <v>14</v>
      </c>
      <c r="C21" s="15">
        <v>67</v>
      </c>
      <c r="D21" s="47">
        <f t="shared" si="0"/>
        <v>5</v>
      </c>
    </row>
    <row r="22" spans="1:4" ht="35.25" customHeight="1" x14ac:dyDescent="0.25">
      <c r="A22" s="14" t="s">
        <v>16</v>
      </c>
      <c r="B22" s="15">
        <v>31</v>
      </c>
      <c r="C22" s="15">
        <v>191</v>
      </c>
      <c r="D22" s="47">
        <f t="shared" si="0"/>
        <v>6</v>
      </c>
    </row>
    <row r="23" spans="1:4" ht="53.25" customHeight="1" x14ac:dyDescent="0.25">
      <c r="A23" s="14" t="s">
        <v>17</v>
      </c>
      <c r="B23" s="15">
        <v>42</v>
      </c>
      <c r="C23" s="15">
        <v>197</v>
      </c>
      <c r="D23" s="47">
        <f t="shared" si="0"/>
        <v>5</v>
      </c>
    </row>
    <row r="24" spans="1:4" ht="38.25" customHeight="1" x14ac:dyDescent="0.25">
      <c r="A24" s="14" t="s">
        <v>18</v>
      </c>
      <c r="B24" s="15">
        <v>138</v>
      </c>
      <c r="C24" s="15">
        <v>2415</v>
      </c>
      <c r="D24" s="47">
        <f t="shared" si="0"/>
        <v>18</v>
      </c>
    </row>
    <row r="25" spans="1:4" ht="29.4" customHeight="1" x14ac:dyDescent="0.25">
      <c r="A25" s="14" t="s">
        <v>19</v>
      </c>
      <c r="B25" s="15">
        <v>530</v>
      </c>
      <c r="C25" s="15">
        <v>922</v>
      </c>
      <c r="D25" s="47">
        <f t="shared" si="0"/>
        <v>2</v>
      </c>
    </row>
    <row r="26" spans="1:4" ht="30.75" customHeight="1" x14ac:dyDescent="0.25">
      <c r="A26" s="14" t="s">
        <v>20</v>
      </c>
      <c r="B26" s="15">
        <v>80</v>
      </c>
      <c r="C26" s="15">
        <v>853</v>
      </c>
      <c r="D26" s="47">
        <f t="shared" si="0"/>
        <v>11</v>
      </c>
    </row>
    <row r="27" spans="1:4" ht="30.75" customHeight="1" x14ac:dyDescent="0.25">
      <c r="A27" s="14" t="s">
        <v>21</v>
      </c>
      <c r="B27" s="15">
        <v>17</v>
      </c>
      <c r="C27" s="15">
        <v>74</v>
      </c>
      <c r="D27" s="47">
        <f t="shared" si="0"/>
        <v>4</v>
      </c>
    </row>
    <row r="28" spans="1:4" ht="27.6" customHeight="1" x14ac:dyDescent="0.25">
      <c r="A28" s="14" t="s">
        <v>22</v>
      </c>
      <c r="B28" s="15">
        <v>25</v>
      </c>
      <c r="C28" s="15">
        <v>115</v>
      </c>
      <c r="D28" s="47">
        <f t="shared" si="0"/>
        <v>5</v>
      </c>
    </row>
    <row r="29" spans="1:4" ht="21.75" customHeight="1" x14ac:dyDescent="0.25">
      <c r="A29" s="322"/>
      <c r="B29" s="322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M3" sqref="M3"/>
    </sheetView>
  </sheetViews>
  <sheetFormatPr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9" style="19" customWidth="1"/>
    <col min="5" max="16384" width="8.88671875" style="19"/>
  </cols>
  <sheetData>
    <row r="1" spans="1:4" s="2" customFormat="1" ht="20.399999999999999" x14ac:dyDescent="0.35">
      <c r="A1" s="323" t="s">
        <v>71</v>
      </c>
      <c r="B1" s="323"/>
      <c r="C1" s="323"/>
      <c r="D1" s="323"/>
    </row>
    <row r="2" spans="1:4" s="2" customFormat="1" ht="20.399999999999999" x14ac:dyDescent="0.35">
      <c r="A2" s="323" t="s">
        <v>379</v>
      </c>
      <c r="B2" s="323"/>
      <c r="C2" s="323"/>
      <c r="D2" s="323"/>
    </row>
    <row r="3" spans="1:4" s="2" customFormat="1" ht="18" x14ac:dyDescent="0.35">
      <c r="A3" s="310" t="s">
        <v>38</v>
      </c>
      <c r="B3" s="310"/>
      <c r="C3" s="310"/>
      <c r="D3" s="310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11"/>
      <c r="B5" s="324" t="s">
        <v>72</v>
      </c>
      <c r="C5" s="325" t="s">
        <v>73</v>
      </c>
      <c r="D5" s="327" t="s">
        <v>74</v>
      </c>
    </row>
    <row r="6" spans="1:4" s="5" customFormat="1" ht="51" customHeight="1" x14ac:dyDescent="0.2">
      <c r="A6" s="311"/>
      <c r="B6" s="324"/>
      <c r="C6" s="325"/>
      <c r="D6" s="327"/>
    </row>
    <row r="7" spans="1:4" s="63" customFormat="1" ht="34.5" customHeight="1" x14ac:dyDescent="0.3">
      <c r="A7" s="25" t="s">
        <v>6</v>
      </c>
      <c r="B7" s="46">
        <f>SUM(B8:B31)</f>
        <v>570</v>
      </c>
      <c r="C7" s="46">
        <f>SUM(C8:C31)</f>
        <v>1188</v>
      </c>
      <c r="D7" s="62">
        <f>ROUND(C7/B7,0)</f>
        <v>2</v>
      </c>
    </row>
    <row r="8" spans="1:4" ht="19.2" customHeight="1" x14ac:dyDescent="0.25">
      <c r="A8" s="175" t="s">
        <v>39</v>
      </c>
      <c r="B8" s="176">
        <v>118</v>
      </c>
      <c r="C8" s="176">
        <v>380</v>
      </c>
      <c r="D8" s="62">
        <f t="shared" ref="D8:D31" si="0">ROUND(C8/B8,0)</f>
        <v>3</v>
      </c>
    </row>
    <row r="9" spans="1:4" ht="19.2" customHeight="1" x14ac:dyDescent="0.25">
      <c r="A9" s="175" t="s">
        <v>40</v>
      </c>
      <c r="B9" s="176">
        <v>1</v>
      </c>
      <c r="C9" s="176">
        <v>13</v>
      </c>
      <c r="D9" s="62">
        <f t="shared" si="0"/>
        <v>13</v>
      </c>
    </row>
    <row r="10" spans="1:4" s="22" customFormat="1" ht="19.2" customHeight="1" x14ac:dyDescent="0.3">
      <c r="A10" s="175" t="s">
        <v>41</v>
      </c>
      <c r="B10" s="176">
        <v>0</v>
      </c>
      <c r="C10" s="176">
        <v>0</v>
      </c>
      <c r="D10" s="62" t="s">
        <v>75</v>
      </c>
    </row>
    <row r="11" spans="1:4" ht="19.2" customHeight="1" x14ac:dyDescent="0.25">
      <c r="A11" s="175" t="s">
        <v>42</v>
      </c>
      <c r="B11" s="176">
        <v>54</v>
      </c>
      <c r="C11" s="176">
        <v>37</v>
      </c>
      <c r="D11" s="62">
        <f t="shared" si="0"/>
        <v>1</v>
      </c>
    </row>
    <row r="12" spans="1:4" ht="19.2" customHeight="1" x14ac:dyDescent="0.25">
      <c r="A12" s="175" t="s">
        <v>43</v>
      </c>
      <c r="B12" s="176">
        <v>99</v>
      </c>
      <c r="C12" s="176">
        <v>74</v>
      </c>
      <c r="D12" s="62">
        <f t="shared" si="0"/>
        <v>1</v>
      </c>
    </row>
    <row r="13" spans="1:4" ht="36" x14ac:dyDescent="0.25">
      <c r="A13" s="175" t="s">
        <v>44</v>
      </c>
      <c r="B13" s="176">
        <v>0</v>
      </c>
      <c r="C13" s="176">
        <v>1</v>
      </c>
      <c r="D13" s="62" t="s">
        <v>75</v>
      </c>
    </row>
    <row r="14" spans="1:4" ht="52.5" customHeight="1" x14ac:dyDescent="0.25">
      <c r="A14" s="175" t="s">
        <v>45</v>
      </c>
      <c r="B14" s="176">
        <v>97</v>
      </c>
      <c r="C14" s="176">
        <v>235</v>
      </c>
      <c r="D14" s="62">
        <f t="shared" si="0"/>
        <v>2</v>
      </c>
    </row>
    <row r="15" spans="1:4" ht="26.25" customHeight="1" x14ac:dyDescent="0.25">
      <c r="A15" s="175" t="s">
        <v>46</v>
      </c>
      <c r="B15" s="176">
        <v>4</v>
      </c>
      <c r="C15" s="176">
        <v>8</v>
      </c>
      <c r="D15" s="62">
        <f t="shared" si="0"/>
        <v>2</v>
      </c>
    </row>
    <row r="16" spans="1:4" ht="36" x14ac:dyDescent="0.25">
      <c r="A16" s="175" t="s">
        <v>47</v>
      </c>
      <c r="B16" s="176">
        <v>1</v>
      </c>
      <c r="C16" s="176">
        <v>8</v>
      </c>
      <c r="D16" s="62">
        <f t="shared" si="0"/>
        <v>8</v>
      </c>
    </row>
    <row r="17" spans="1:4" ht="36" x14ac:dyDescent="0.25">
      <c r="A17" s="175" t="s">
        <v>48</v>
      </c>
      <c r="B17" s="176">
        <v>1</v>
      </c>
      <c r="C17" s="176">
        <v>0</v>
      </c>
      <c r="D17" s="62">
        <f t="shared" si="0"/>
        <v>0</v>
      </c>
    </row>
    <row r="18" spans="1:4" ht="36" x14ac:dyDescent="0.25">
      <c r="A18" s="175" t="s">
        <v>49</v>
      </c>
      <c r="B18" s="176">
        <v>41</v>
      </c>
      <c r="C18" s="176">
        <v>71</v>
      </c>
      <c r="D18" s="62">
        <f t="shared" si="0"/>
        <v>2</v>
      </c>
    </row>
    <row r="19" spans="1:4" ht="36" x14ac:dyDescent="0.25">
      <c r="A19" s="175" t="s">
        <v>50</v>
      </c>
      <c r="B19" s="176">
        <v>0</v>
      </c>
      <c r="C19" s="176">
        <v>1</v>
      </c>
      <c r="D19" s="62" t="s">
        <v>75</v>
      </c>
    </row>
    <row r="20" spans="1:4" ht="19.2" customHeight="1" x14ac:dyDescent="0.25">
      <c r="A20" s="175" t="s">
        <v>51</v>
      </c>
      <c r="B20" s="176">
        <v>9</v>
      </c>
      <c r="C20" s="176">
        <v>21</v>
      </c>
      <c r="D20" s="62">
        <f t="shared" si="0"/>
        <v>2</v>
      </c>
    </row>
    <row r="21" spans="1:4" ht="36" customHeight="1" x14ac:dyDescent="0.25">
      <c r="A21" s="175" t="s">
        <v>52</v>
      </c>
      <c r="B21" s="176">
        <v>34</v>
      </c>
      <c r="C21" s="176">
        <v>104</v>
      </c>
      <c r="D21" s="62">
        <f t="shared" si="0"/>
        <v>3</v>
      </c>
    </row>
    <row r="22" spans="1:4" ht="19.2" customHeight="1" x14ac:dyDescent="0.25">
      <c r="A22" s="175" t="s">
        <v>53</v>
      </c>
      <c r="B22" s="176">
        <v>0</v>
      </c>
      <c r="C22" s="176">
        <v>12</v>
      </c>
      <c r="D22" s="62" t="s">
        <v>75</v>
      </c>
    </row>
    <row r="23" spans="1:4" ht="36" x14ac:dyDescent="0.25">
      <c r="A23" s="175" t="s">
        <v>54</v>
      </c>
      <c r="B23" s="176">
        <v>48</v>
      </c>
      <c r="C23" s="176">
        <v>42</v>
      </c>
      <c r="D23" s="62">
        <f t="shared" si="0"/>
        <v>1</v>
      </c>
    </row>
    <row r="24" spans="1:4" ht="36" x14ac:dyDescent="0.25">
      <c r="A24" s="175" t="s">
        <v>55</v>
      </c>
      <c r="B24" s="176">
        <v>0</v>
      </c>
      <c r="C24" s="176">
        <v>10</v>
      </c>
      <c r="D24" s="62" t="s">
        <v>75</v>
      </c>
    </row>
    <row r="25" spans="1:4" ht="19.2" customHeight="1" x14ac:dyDescent="0.25">
      <c r="A25" s="175" t="s">
        <v>56</v>
      </c>
      <c r="B25" s="176">
        <v>10</v>
      </c>
      <c r="C25" s="176">
        <v>16</v>
      </c>
      <c r="D25" s="62">
        <f t="shared" si="0"/>
        <v>2</v>
      </c>
    </row>
    <row r="26" spans="1:4" ht="19.2" customHeight="1" x14ac:dyDescent="0.25">
      <c r="A26" s="175" t="s">
        <v>57</v>
      </c>
      <c r="B26" s="176">
        <v>28</v>
      </c>
      <c r="C26" s="176">
        <v>16</v>
      </c>
      <c r="D26" s="62">
        <f t="shared" si="0"/>
        <v>1</v>
      </c>
    </row>
    <row r="27" spans="1:4" ht="36" x14ac:dyDescent="0.25">
      <c r="A27" s="175" t="s">
        <v>58</v>
      </c>
      <c r="B27" s="176">
        <v>7</v>
      </c>
      <c r="C27" s="176">
        <v>48</v>
      </c>
      <c r="D27" s="62">
        <f t="shared" si="0"/>
        <v>7</v>
      </c>
    </row>
    <row r="28" spans="1:4" ht="23.4" customHeight="1" x14ac:dyDescent="0.25">
      <c r="A28" s="175" t="s">
        <v>59</v>
      </c>
      <c r="B28" s="176">
        <v>0</v>
      </c>
      <c r="C28" s="176">
        <v>2</v>
      </c>
      <c r="D28" s="62" t="s">
        <v>75</v>
      </c>
    </row>
    <row r="29" spans="1:4" ht="23.4" customHeight="1" x14ac:dyDescent="0.25">
      <c r="A29" s="175" t="s">
        <v>60</v>
      </c>
      <c r="B29" s="176">
        <v>16</v>
      </c>
      <c r="C29" s="176">
        <v>58</v>
      </c>
      <c r="D29" s="62">
        <f t="shared" si="0"/>
        <v>4</v>
      </c>
    </row>
    <row r="30" spans="1:4" ht="23.4" customHeight="1" x14ac:dyDescent="0.25">
      <c r="A30" s="175" t="s">
        <v>61</v>
      </c>
      <c r="B30" s="176">
        <v>1</v>
      </c>
      <c r="C30" s="176">
        <v>20</v>
      </c>
      <c r="D30" s="62">
        <f t="shared" si="0"/>
        <v>20</v>
      </c>
    </row>
    <row r="31" spans="1:4" ht="23.4" customHeight="1" x14ac:dyDescent="0.25">
      <c r="A31" s="175" t="s">
        <v>62</v>
      </c>
      <c r="B31" s="176">
        <v>1</v>
      </c>
      <c r="C31" s="176">
        <v>11</v>
      </c>
      <c r="D31" s="62">
        <f t="shared" si="0"/>
        <v>11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G16" sqref="G16"/>
    </sheetView>
  </sheetViews>
  <sheetFormatPr defaultRowHeight="13.2" x14ac:dyDescent="0.25"/>
  <cols>
    <col min="1" max="1" width="55.33203125" style="19" customWidth="1"/>
    <col min="2" max="2" width="24" style="19" customWidth="1"/>
    <col min="3" max="3" width="23.44140625" style="19" customWidth="1"/>
    <col min="4" max="4" width="21.5546875" style="19" customWidth="1"/>
    <col min="5" max="16384" width="8.88671875" style="19"/>
  </cols>
  <sheetData>
    <row r="1" spans="1:7" ht="20.399999999999999" x14ac:dyDescent="0.35">
      <c r="A1" s="323" t="s">
        <v>71</v>
      </c>
      <c r="B1" s="323"/>
      <c r="C1" s="323"/>
      <c r="D1" s="323"/>
    </row>
    <row r="2" spans="1:7" s="2" customFormat="1" ht="20.399999999999999" x14ac:dyDescent="0.35">
      <c r="A2" s="323" t="s">
        <v>379</v>
      </c>
      <c r="B2" s="323"/>
      <c r="C2" s="323"/>
      <c r="D2" s="323"/>
    </row>
    <row r="3" spans="1:7" s="2" customFormat="1" ht="19.5" customHeight="1" x14ac:dyDescent="0.4">
      <c r="A3" s="310" t="s">
        <v>23</v>
      </c>
      <c r="B3" s="310"/>
      <c r="C3" s="310"/>
      <c r="D3" s="310"/>
      <c r="E3" s="71"/>
      <c r="F3" s="71"/>
      <c r="G3" s="71"/>
    </row>
    <row r="4" spans="1:7" s="2" customFormat="1" ht="12.75" customHeight="1" x14ac:dyDescent="0.4">
      <c r="A4" s="170"/>
      <c r="B4" s="170"/>
      <c r="C4" s="170"/>
      <c r="D4" s="170"/>
    </row>
    <row r="5" spans="1:7" s="5" customFormat="1" ht="25.5" customHeight="1" x14ac:dyDescent="0.2">
      <c r="A5" s="311"/>
      <c r="B5" s="325" t="s">
        <v>72</v>
      </c>
      <c r="C5" s="325" t="s">
        <v>76</v>
      </c>
      <c r="D5" s="325" t="s">
        <v>77</v>
      </c>
    </row>
    <row r="6" spans="1:7" s="5" customFormat="1" ht="48.6" customHeight="1" x14ac:dyDescent="0.2">
      <c r="A6" s="311"/>
      <c r="B6" s="325"/>
      <c r="C6" s="325"/>
      <c r="D6" s="325"/>
    </row>
    <row r="7" spans="1:7" s="30" customFormat="1" ht="42" customHeight="1" x14ac:dyDescent="0.3">
      <c r="A7" s="28" t="s">
        <v>37</v>
      </c>
      <c r="B7" s="29">
        <v>2723</v>
      </c>
      <c r="C7" s="29">
        <v>11929</v>
      </c>
      <c r="D7" s="29">
        <f>ROUND(C7/B7,0)</f>
        <v>4</v>
      </c>
    </row>
    <row r="8" spans="1:7" s="30" customFormat="1" ht="18" x14ac:dyDescent="0.3">
      <c r="A8" s="33" t="s">
        <v>24</v>
      </c>
      <c r="B8" s="34"/>
      <c r="C8" s="34"/>
      <c r="D8" s="34"/>
    </row>
    <row r="9" spans="1:7" ht="42" customHeight="1" x14ac:dyDescent="0.25">
      <c r="A9" s="36" t="s">
        <v>25</v>
      </c>
      <c r="B9" s="37">
        <v>128</v>
      </c>
      <c r="C9" s="37">
        <v>1700</v>
      </c>
      <c r="D9" s="72">
        <f t="shared" ref="D9:D17" si="0">ROUND(C9/B9,0)</f>
        <v>13</v>
      </c>
    </row>
    <row r="10" spans="1:7" ht="25.95" customHeight="1" x14ac:dyDescent="0.25">
      <c r="A10" s="36" t="s">
        <v>26</v>
      </c>
      <c r="B10" s="37">
        <v>425</v>
      </c>
      <c r="C10" s="37">
        <v>1266</v>
      </c>
      <c r="D10" s="72">
        <f t="shared" si="0"/>
        <v>3</v>
      </c>
    </row>
    <row r="11" spans="1:7" s="22" customFormat="1" ht="25.95" customHeight="1" x14ac:dyDescent="0.3">
      <c r="A11" s="36" t="s">
        <v>27</v>
      </c>
      <c r="B11" s="37">
        <v>351</v>
      </c>
      <c r="C11" s="37">
        <v>1367</v>
      </c>
      <c r="D11" s="72">
        <f t="shared" si="0"/>
        <v>4</v>
      </c>
    </row>
    <row r="12" spans="1:7" ht="25.95" customHeight="1" x14ac:dyDescent="0.25">
      <c r="A12" s="36" t="s">
        <v>28</v>
      </c>
      <c r="B12" s="37">
        <v>81</v>
      </c>
      <c r="C12" s="37">
        <v>598</v>
      </c>
      <c r="D12" s="72">
        <f t="shared" si="0"/>
        <v>7</v>
      </c>
    </row>
    <row r="13" spans="1:7" ht="25.95" customHeight="1" x14ac:dyDescent="0.25">
      <c r="A13" s="36" t="s">
        <v>29</v>
      </c>
      <c r="B13" s="37">
        <v>516</v>
      </c>
      <c r="C13" s="37">
        <v>2089</v>
      </c>
      <c r="D13" s="72">
        <f t="shared" si="0"/>
        <v>4</v>
      </c>
    </row>
    <row r="14" spans="1:7" ht="42" customHeight="1" x14ac:dyDescent="0.25">
      <c r="A14" s="36" t="s">
        <v>30</v>
      </c>
      <c r="B14" s="37">
        <v>24</v>
      </c>
      <c r="C14" s="37">
        <v>174</v>
      </c>
      <c r="D14" s="72">
        <f t="shared" si="0"/>
        <v>7</v>
      </c>
    </row>
    <row r="15" spans="1:7" ht="34.200000000000003" customHeight="1" x14ac:dyDescent="0.25">
      <c r="A15" s="36" t="s">
        <v>31</v>
      </c>
      <c r="B15" s="37">
        <v>483</v>
      </c>
      <c r="C15" s="37">
        <v>844</v>
      </c>
      <c r="D15" s="72">
        <f t="shared" si="0"/>
        <v>2</v>
      </c>
      <c r="E15" s="21"/>
    </row>
    <row r="16" spans="1:7" ht="69.75" customHeight="1" x14ac:dyDescent="0.25">
      <c r="A16" s="36" t="s">
        <v>32</v>
      </c>
      <c r="B16" s="37">
        <v>382</v>
      </c>
      <c r="C16" s="37">
        <v>2097</v>
      </c>
      <c r="D16" s="72">
        <f t="shared" si="0"/>
        <v>5</v>
      </c>
      <c r="E16" s="21"/>
    </row>
    <row r="17" spans="1:5" ht="30.6" customHeight="1" x14ac:dyDescent="0.25">
      <c r="A17" s="36" t="s">
        <v>63</v>
      </c>
      <c r="B17" s="37">
        <v>333</v>
      </c>
      <c r="C17" s="37">
        <v>1794</v>
      </c>
      <c r="D17" s="72">
        <f t="shared" si="0"/>
        <v>5</v>
      </c>
      <c r="E17" s="21"/>
    </row>
    <row r="18" spans="1:5" x14ac:dyDescent="0.25">
      <c r="A18" s="23"/>
      <c r="B18" s="23"/>
      <c r="C18" s="23"/>
      <c r="D18" s="73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15" zoomScale="81" zoomScaleNormal="100" zoomScaleSheetLayoutView="81" workbookViewId="0">
      <selection activeCell="L20" sqref="L20"/>
    </sheetView>
  </sheetViews>
  <sheetFormatPr defaultColWidth="9.109375" defaultRowHeight="13.2" x14ac:dyDescent="0.25"/>
  <cols>
    <col min="1" max="1" width="70.6640625" style="371" customWidth="1"/>
    <col min="2" max="2" width="14.88671875" style="371" customWidth="1"/>
    <col min="3" max="3" width="14.77734375" style="433" customWidth="1"/>
    <col min="4" max="4" width="11.109375" style="371" customWidth="1"/>
    <col min="5" max="5" width="14.6640625" style="371" customWidth="1"/>
    <col min="6" max="16384" width="9.109375" style="371"/>
  </cols>
  <sheetData>
    <row r="1" spans="1:5" ht="45" customHeight="1" x14ac:dyDescent="0.45">
      <c r="A1" s="370" t="s">
        <v>459</v>
      </c>
      <c r="B1" s="370"/>
      <c r="C1" s="370"/>
      <c r="D1" s="370"/>
      <c r="E1" s="370"/>
    </row>
    <row r="2" spans="1:5" ht="36" customHeight="1" x14ac:dyDescent="0.25">
      <c r="A2" s="372" t="s">
        <v>460</v>
      </c>
      <c r="B2" s="372"/>
      <c r="C2" s="372"/>
      <c r="D2" s="372"/>
      <c r="E2" s="372"/>
    </row>
    <row r="3" spans="1:5" ht="18" customHeight="1" x14ac:dyDescent="0.25">
      <c r="A3" s="373" t="s">
        <v>461</v>
      </c>
      <c r="B3" s="535" t="s">
        <v>462</v>
      </c>
      <c r="C3" s="535" t="s">
        <v>463</v>
      </c>
      <c r="D3" s="374" t="s">
        <v>464</v>
      </c>
      <c r="E3" s="375"/>
    </row>
    <row r="4" spans="1:5" ht="28.5" customHeight="1" x14ac:dyDescent="0.25">
      <c r="A4" s="376"/>
      <c r="B4" s="536"/>
      <c r="C4" s="536"/>
      <c r="D4" s="377" t="s">
        <v>293</v>
      </c>
      <c r="E4" s="378" t="s">
        <v>465</v>
      </c>
    </row>
    <row r="5" spans="1:5" ht="34.5" customHeight="1" x14ac:dyDescent="0.25">
      <c r="A5" s="379" t="s">
        <v>466</v>
      </c>
      <c r="B5" s="537">
        <v>54939</v>
      </c>
      <c r="C5" s="537">
        <v>51373</v>
      </c>
      <c r="D5" s="380">
        <v>93.5</v>
      </c>
      <c r="E5" s="381">
        <v>-3566</v>
      </c>
    </row>
    <row r="6" spans="1:5" ht="27" customHeight="1" x14ac:dyDescent="0.25">
      <c r="A6" s="382" t="s">
        <v>467</v>
      </c>
      <c r="B6" s="405">
        <v>31783</v>
      </c>
      <c r="C6" s="405">
        <v>31997</v>
      </c>
      <c r="D6" s="380">
        <v>100.7</v>
      </c>
      <c r="E6" s="381">
        <v>214</v>
      </c>
    </row>
    <row r="7" spans="1:5" ht="44.25" customHeight="1" x14ac:dyDescent="0.25">
      <c r="A7" s="383" t="s">
        <v>468</v>
      </c>
      <c r="B7" s="538">
        <v>16992</v>
      </c>
      <c r="C7" s="423">
        <v>12432</v>
      </c>
      <c r="D7" s="384">
        <v>73.2</v>
      </c>
      <c r="E7" s="385">
        <v>-4560</v>
      </c>
    </row>
    <row r="8" spans="1:5" ht="34.5" customHeight="1" x14ac:dyDescent="0.25">
      <c r="A8" s="386" t="s">
        <v>469</v>
      </c>
      <c r="B8" s="538">
        <v>7217</v>
      </c>
      <c r="C8" s="538">
        <v>8987</v>
      </c>
      <c r="D8" s="384">
        <v>124.5</v>
      </c>
      <c r="E8" s="385">
        <v>1770</v>
      </c>
    </row>
    <row r="9" spans="1:5" ht="40.5" customHeight="1" x14ac:dyDescent="0.25">
      <c r="A9" s="388" t="s">
        <v>470</v>
      </c>
      <c r="B9" s="389">
        <v>16</v>
      </c>
      <c r="C9" s="389">
        <v>6</v>
      </c>
      <c r="D9" s="390">
        <v>37.5</v>
      </c>
      <c r="E9" s="391">
        <v>-10</v>
      </c>
    </row>
    <row r="10" spans="1:5" ht="38.25" customHeight="1" x14ac:dyDescent="0.25">
      <c r="A10" s="392" t="s">
        <v>471</v>
      </c>
      <c r="B10" s="393">
        <v>297</v>
      </c>
      <c r="C10" s="393">
        <v>154</v>
      </c>
      <c r="D10" s="394">
        <v>51.9</v>
      </c>
      <c r="E10" s="393">
        <v>-143</v>
      </c>
    </row>
    <row r="11" spans="1:5" ht="31.5" customHeight="1" x14ac:dyDescent="0.25">
      <c r="A11" s="395" t="s">
        <v>472</v>
      </c>
      <c r="B11" s="396">
        <v>3440</v>
      </c>
      <c r="C11" s="396">
        <v>3636</v>
      </c>
      <c r="D11" s="397">
        <f>C11/B11%</f>
        <v>105.69767441860465</v>
      </c>
      <c r="E11" s="398">
        <v>196</v>
      </c>
    </row>
    <row r="12" spans="1:5" ht="23.25" customHeight="1" x14ac:dyDescent="0.25">
      <c r="A12" s="399" t="s">
        <v>473</v>
      </c>
      <c r="B12" s="387">
        <v>2393</v>
      </c>
      <c r="C12" s="387">
        <v>2787</v>
      </c>
      <c r="D12" s="384">
        <v>116.5</v>
      </c>
      <c r="E12" s="385">
        <v>394</v>
      </c>
    </row>
    <row r="13" spans="1:5" ht="29.25" customHeight="1" x14ac:dyDescent="0.25">
      <c r="A13" s="400" t="s">
        <v>474</v>
      </c>
      <c r="B13" s="396">
        <v>34</v>
      </c>
      <c r="C13" s="396">
        <v>0</v>
      </c>
      <c r="D13" s="384" t="s">
        <v>320</v>
      </c>
      <c r="E13" s="385">
        <v>-34</v>
      </c>
    </row>
    <row r="14" spans="1:5" ht="45.75" customHeight="1" x14ac:dyDescent="0.25">
      <c r="A14" s="383" t="s">
        <v>475</v>
      </c>
      <c r="B14" s="387">
        <v>1802</v>
      </c>
      <c r="C14" s="387">
        <v>1414</v>
      </c>
      <c r="D14" s="384">
        <v>78.5</v>
      </c>
      <c r="E14" s="385">
        <v>-388</v>
      </c>
    </row>
    <row r="15" spans="1:5" ht="45.75" customHeight="1" x14ac:dyDescent="0.25">
      <c r="A15" s="395" t="s">
        <v>476</v>
      </c>
      <c r="B15" s="401">
        <v>32994</v>
      </c>
      <c r="C15" s="401">
        <v>34490</v>
      </c>
      <c r="D15" s="397">
        <f>C15/B15%</f>
        <v>104.53415772564709</v>
      </c>
      <c r="E15" s="398">
        <f>C15-B15</f>
        <v>1496</v>
      </c>
    </row>
    <row r="16" spans="1:5" ht="33.75" customHeight="1" x14ac:dyDescent="0.25">
      <c r="A16" s="402" t="s">
        <v>477</v>
      </c>
      <c r="B16" s="401">
        <v>21152</v>
      </c>
      <c r="C16" s="401">
        <v>24107</v>
      </c>
      <c r="D16" s="397">
        <f t="shared" ref="D16:D19" si="0">C16/B16%</f>
        <v>113.97031013615734</v>
      </c>
      <c r="E16" s="398">
        <f t="shared" ref="E16:E19" si="1">C16-B16</f>
        <v>2955</v>
      </c>
    </row>
    <row r="17" spans="1:5" ht="28.5" customHeight="1" x14ac:dyDescent="0.25">
      <c r="A17" s="395" t="s">
        <v>478</v>
      </c>
      <c r="B17" s="401">
        <v>28453</v>
      </c>
      <c r="C17" s="401">
        <v>28898</v>
      </c>
      <c r="D17" s="397">
        <f t="shared" si="0"/>
        <v>101.56398270832602</v>
      </c>
      <c r="E17" s="398">
        <f t="shared" si="1"/>
        <v>445</v>
      </c>
    </row>
    <row r="18" spans="1:5" ht="47.25" customHeight="1" x14ac:dyDescent="0.25">
      <c r="A18" s="403" t="s">
        <v>479</v>
      </c>
      <c r="B18" s="401">
        <v>5924</v>
      </c>
      <c r="C18" s="401">
        <v>5903</v>
      </c>
      <c r="D18" s="397">
        <f t="shared" si="0"/>
        <v>99.64550979068197</v>
      </c>
      <c r="E18" s="398">
        <f t="shared" si="1"/>
        <v>-21</v>
      </c>
    </row>
    <row r="19" spans="1:5" ht="28.5" customHeight="1" x14ac:dyDescent="0.25">
      <c r="A19" s="404" t="s">
        <v>0</v>
      </c>
      <c r="B19" s="405">
        <v>22131</v>
      </c>
      <c r="C19" s="405">
        <v>20841</v>
      </c>
      <c r="D19" s="406">
        <f t="shared" si="0"/>
        <v>94.17107225159279</v>
      </c>
      <c r="E19" s="407">
        <f t="shared" si="1"/>
        <v>-1290</v>
      </c>
    </row>
    <row r="20" spans="1:5" ht="24" customHeight="1" x14ac:dyDescent="0.25">
      <c r="A20" s="408" t="s">
        <v>480</v>
      </c>
      <c r="B20" s="409"/>
      <c r="C20" s="409"/>
      <c r="D20" s="409"/>
      <c r="E20" s="410"/>
    </row>
    <row r="21" spans="1:5" ht="21" customHeight="1" x14ac:dyDescent="0.25">
      <c r="A21" s="411"/>
      <c r="B21" s="412"/>
      <c r="C21" s="412"/>
      <c r="D21" s="412"/>
      <c r="E21" s="413"/>
    </row>
    <row r="22" spans="1:5" ht="21.75" customHeight="1" x14ac:dyDescent="0.25">
      <c r="A22" s="414" t="s">
        <v>461</v>
      </c>
      <c r="B22" s="415" t="s">
        <v>481</v>
      </c>
      <c r="C22" s="415" t="s">
        <v>482</v>
      </c>
      <c r="D22" s="416" t="s">
        <v>464</v>
      </c>
      <c r="E22" s="417"/>
    </row>
    <row r="23" spans="1:5" ht="28.5" customHeight="1" x14ac:dyDescent="0.25">
      <c r="A23" s="418"/>
      <c r="B23" s="419"/>
      <c r="C23" s="419"/>
      <c r="D23" s="420" t="s">
        <v>293</v>
      </c>
      <c r="E23" s="421" t="s">
        <v>483</v>
      </c>
    </row>
    <row r="24" spans="1:5" ht="33.75" customHeight="1" x14ac:dyDescent="0.25">
      <c r="A24" s="422" t="s">
        <v>466</v>
      </c>
      <c r="B24" s="423">
        <v>30866</v>
      </c>
      <c r="C24" s="423">
        <v>26622</v>
      </c>
      <c r="D24" s="424">
        <f>C24/B24%</f>
        <v>86.250242985809621</v>
      </c>
      <c r="E24" s="425">
        <f>C24-B24</f>
        <v>-4244</v>
      </c>
    </row>
    <row r="25" spans="1:5" ht="27.75" customHeight="1" x14ac:dyDescent="0.25">
      <c r="A25" s="426" t="s">
        <v>484</v>
      </c>
      <c r="B25" s="423">
        <v>17128</v>
      </c>
      <c r="C25" s="423">
        <v>11929</v>
      </c>
      <c r="D25" s="424">
        <f t="shared" ref="D25:D28" si="2">C25/B25%</f>
        <v>69.646193367585241</v>
      </c>
      <c r="E25" s="425">
        <f t="shared" ref="E25:E28" si="3">C25-B25</f>
        <v>-5199</v>
      </c>
    </row>
    <row r="26" spans="1:5" ht="30.75" customHeight="1" x14ac:dyDescent="0.25">
      <c r="A26" s="426" t="s">
        <v>485</v>
      </c>
      <c r="B26" s="423">
        <v>13864</v>
      </c>
      <c r="C26" s="423">
        <v>10042</v>
      </c>
      <c r="D26" s="424">
        <f t="shared" si="2"/>
        <v>72.43219849971149</v>
      </c>
      <c r="E26" s="425">
        <f t="shared" si="3"/>
        <v>-3822</v>
      </c>
    </row>
    <row r="27" spans="1:5" ht="30.75" customHeight="1" x14ac:dyDescent="0.25">
      <c r="A27" s="427" t="s">
        <v>486</v>
      </c>
      <c r="B27" s="428">
        <v>2619</v>
      </c>
      <c r="C27" s="428">
        <v>2723</v>
      </c>
      <c r="D27" s="424">
        <f t="shared" si="2"/>
        <v>103.97098129056891</v>
      </c>
      <c r="E27" s="425">
        <f t="shared" si="3"/>
        <v>104</v>
      </c>
    </row>
    <row r="28" spans="1:5" ht="42.75" customHeight="1" x14ac:dyDescent="0.25">
      <c r="A28" s="429" t="s">
        <v>487</v>
      </c>
      <c r="B28" s="428">
        <v>5815</v>
      </c>
      <c r="C28" s="428">
        <v>7433</v>
      </c>
      <c r="D28" s="424">
        <f t="shared" si="2"/>
        <v>127.82459157351677</v>
      </c>
      <c r="E28" s="425">
        <f t="shared" si="3"/>
        <v>1618</v>
      </c>
    </row>
    <row r="29" spans="1:5" ht="34.5" customHeight="1" x14ac:dyDescent="0.25">
      <c r="A29" s="426" t="s">
        <v>488</v>
      </c>
      <c r="B29" s="430">
        <v>7</v>
      </c>
      <c r="C29" s="430">
        <v>4</v>
      </c>
      <c r="D29" s="431" t="s">
        <v>489</v>
      </c>
      <c r="E29" s="432"/>
    </row>
  </sheetData>
  <mergeCells count="12">
    <mergeCell ref="A20:E21"/>
    <mergeCell ref="A22:A23"/>
    <mergeCell ref="B22:B23"/>
    <mergeCell ref="C22:C23"/>
    <mergeCell ref="D22:E22"/>
    <mergeCell ref="D29:E29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zoomScale="73" zoomScaleNormal="75" zoomScaleSheetLayoutView="73" workbookViewId="0">
      <selection activeCell="H20" sqref="H20"/>
    </sheetView>
  </sheetViews>
  <sheetFormatPr defaultColWidth="9.109375" defaultRowHeight="13.2" x14ac:dyDescent="0.25"/>
  <cols>
    <col min="1" max="1" width="24.33203125" style="442" customWidth="1"/>
    <col min="2" max="2" width="10.5546875" style="528" customWidth="1"/>
    <col min="3" max="3" width="10" style="528" customWidth="1"/>
    <col min="4" max="4" width="7.5546875" style="528" customWidth="1"/>
    <col min="5" max="5" width="9" style="528" customWidth="1"/>
    <col min="6" max="7" width="10.5546875" style="528" customWidth="1"/>
    <col min="8" max="8" width="8.44140625" style="528" customWidth="1"/>
    <col min="9" max="9" width="9.109375" style="528" customWidth="1"/>
    <col min="10" max="11" width="10.5546875" style="528" customWidth="1"/>
    <col min="12" max="12" width="8.33203125" style="528" customWidth="1"/>
    <col min="13" max="13" width="9.44140625" style="528" bestFit="1" customWidth="1"/>
    <col min="14" max="15" width="9.6640625" style="528" customWidth="1"/>
    <col min="16" max="16" width="7.44140625" style="528" customWidth="1"/>
    <col min="17" max="17" width="8.33203125" style="528" customWidth="1"/>
    <col min="18" max="18" width="6.5546875" style="528" customWidth="1"/>
    <col min="19" max="19" width="6.5546875" style="442" customWidth="1"/>
    <col min="20" max="20" width="7.88671875" style="442" customWidth="1"/>
    <col min="21" max="21" width="7.109375" style="442" customWidth="1"/>
    <col min="22" max="23" width="8" style="442" customWidth="1"/>
    <col min="24" max="25" width="7.88671875" style="442" customWidth="1"/>
    <col min="26" max="27" width="7" style="442" customWidth="1"/>
    <col min="28" max="28" width="8.6640625" style="442" customWidth="1"/>
    <col min="29" max="29" width="7.88671875" style="442" customWidth="1"/>
    <col min="30" max="31" width="8.88671875" style="442" customWidth="1"/>
    <col min="32" max="32" width="7.109375" style="442" customWidth="1"/>
    <col min="33" max="33" width="9.44140625" style="442" customWidth="1"/>
    <col min="34" max="35" width="8.109375" style="442" customWidth="1"/>
    <col min="36" max="36" width="10.109375" style="442" customWidth="1"/>
    <col min="37" max="37" width="8.109375" style="442" customWidth="1"/>
    <col min="38" max="40" width="8.88671875" style="442" customWidth="1"/>
    <col min="41" max="41" width="9.33203125" style="442" customWidth="1"/>
    <col min="42" max="43" width="12.44140625" style="442" customWidth="1"/>
    <col min="44" max="44" width="7.109375" style="442" customWidth="1"/>
    <col min="45" max="45" width="10.33203125" style="442" customWidth="1"/>
    <col min="46" max="46" width="10.44140625" style="442" customWidth="1"/>
    <col min="47" max="47" width="9.6640625" style="442" customWidth="1"/>
    <col min="48" max="48" width="8.5546875" style="442" customWidth="1"/>
    <col min="49" max="49" width="8" style="442" customWidth="1"/>
    <col min="50" max="51" width="10.6640625" style="442" customWidth="1"/>
    <col min="52" max="52" width="8" style="442" customWidth="1"/>
    <col min="53" max="53" width="10.109375" style="442" customWidth="1"/>
    <col min="54" max="54" width="7.77734375" style="442" customWidth="1"/>
    <col min="55" max="55" width="8" style="442" customWidth="1"/>
    <col min="56" max="56" width="6.5546875" style="442" customWidth="1"/>
    <col min="57" max="57" width="7.44140625" style="442" customWidth="1"/>
    <col min="58" max="59" width="8.44140625" style="442" customWidth="1"/>
    <col min="60" max="60" width="7" style="442" customWidth="1"/>
    <col min="61" max="61" width="7.33203125" style="442" customWidth="1"/>
    <col min="62" max="62" width="8.5546875" style="442" customWidth="1"/>
    <col min="63" max="63" width="7.88671875" style="442" customWidth="1"/>
    <col min="64" max="64" width="6.5546875" style="442" customWidth="1"/>
    <col min="65" max="65" width="7.33203125" style="442" customWidth="1"/>
    <col min="66" max="66" width="7" style="442" customWidth="1"/>
    <col min="67" max="67" width="6.5546875" style="442" customWidth="1"/>
    <col min="68" max="68" width="7.44140625" style="442" customWidth="1"/>
    <col min="69" max="69" width="5" style="442" customWidth="1"/>
    <col min="70" max="70" width="7.33203125" style="442" customWidth="1"/>
    <col min="71" max="71" width="7.109375" style="442" customWidth="1"/>
    <col min="72" max="73" width="6.77734375" style="442" customWidth="1"/>
    <col min="74" max="75" width="5.6640625" style="442" customWidth="1"/>
    <col min="76" max="76" width="4.6640625" style="442" customWidth="1"/>
    <col min="77" max="16384" width="9.109375" style="442"/>
  </cols>
  <sheetData>
    <row r="1" spans="1:76" ht="24.75" customHeight="1" x14ac:dyDescent="0.4">
      <c r="A1" s="434"/>
      <c r="B1" s="435" t="s">
        <v>490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6"/>
      <c r="S1" s="437"/>
      <c r="T1" s="437"/>
      <c r="U1" s="437"/>
      <c r="V1" s="437"/>
      <c r="W1" s="437"/>
      <c r="X1" s="437"/>
      <c r="Y1" s="438"/>
      <c r="Z1" s="439"/>
      <c r="AA1" s="439"/>
      <c r="AB1" s="439"/>
      <c r="AC1" s="439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1"/>
      <c r="AQ1" s="441"/>
      <c r="AT1" s="440"/>
      <c r="AU1" s="440"/>
      <c r="AV1" s="440"/>
      <c r="AW1" s="440"/>
      <c r="AX1" s="440"/>
      <c r="AY1" s="440"/>
      <c r="AZ1" s="440"/>
      <c r="BB1" s="440"/>
      <c r="BC1" s="440"/>
      <c r="BD1" s="440"/>
      <c r="BE1" s="440"/>
      <c r="BF1" s="443"/>
      <c r="BH1" s="443"/>
      <c r="BI1" s="443"/>
      <c r="BK1" s="441"/>
      <c r="BN1" s="441"/>
      <c r="BO1" s="441"/>
      <c r="BP1" s="441"/>
      <c r="BQ1" s="441"/>
      <c r="BR1" s="444"/>
      <c r="BS1" s="444"/>
      <c r="BT1" s="444"/>
      <c r="BU1" s="444"/>
      <c r="BV1" s="444"/>
      <c r="BW1" s="444"/>
      <c r="BX1" s="444"/>
    </row>
    <row r="2" spans="1:76" ht="24.75" customHeight="1" x14ac:dyDescent="0.4">
      <c r="A2" s="445"/>
      <c r="B2" s="446" t="s">
        <v>491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7"/>
      <c r="S2" s="448"/>
      <c r="T2" s="448"/>
      <c r="U2" s="448"/>
      <c r="V2" s="448"/>
      <c r="W2" s="448"/>
      <c r="X2" s="448"/>
      <c r="Y2" s="449"/>
      <c r="Z2" s="450"/>
      <c r="AA2" s="450"/>
      <c r="AB2" s="450"/>
      <c r="AC2" s="450"/>
      <c r="AD2" s="451"/>
      <c r="AE2" s="451"/>
      <c r="AG2" s="441" t="s">
        <v>492</v>
      </c>
      <c r="AH2" s="452"/>
      <c r="AI2" s="452"/>
      <c r="AL2" s="452"/>
      <c r="AM2" s="452"/>
      <c r="AN2" s="452"/>
      <c r="AO2" s="452"/>
      <c r="AP2" s="452"/>
      <c r="AQ2" s="452"/>
      <c r="AR2" s="452"/>
      <c r="AU2" s="452"/>
      <c r="AW2" s="441"/>
      <c r="AX2" s="441"/>
      <c r="AY2" s="441"/>
      <c r="AZ2" s="441"/>
      <c r="BA2" s="441" t="s">
        <v>492</v>
      </c>
      <c r="BC2" s="441"/>
      <c r="BD2" s="441"/>
      <c r="BE2" s="441"/>
      <c r="BF2" s="453"/>
      <c r="BJ2" s="453"/>
      <c r="BK2" s="441"/>
      <c r="BX2" s="441" t="s">
        <v>492</v>
      </c>
    </row>
    <row r="3" spans="1:76" ht="16.5" customHeight="1" x14ac:dyDescent="0.25">
      <c r="A3" s="454"/>
      <c r="B3" s="455" t="s">
        <v>466</v>
      </c>
      <c r="C3" s="455"/>
      <c r="D3" s="455"/>
      <c r="E3" s="455"/>
      <c r="F3" s="455" t="s">
        <v>493</v>
      </c>
      <c r="G3" s="455"/>
      <c r="H3" s="455"/>
      <c r="I3" s="455"/>
      <c r="J3" s="456" t="s">
        <v>494</v>
      </c>
      <c r="K3" s="457"/>
      <c r="L3" s="457"/>
      <c r="M3" s="458"/>
      <c r="N3" s="456" t="s">
        <v>495</v>
      </c>
      <c r="O3" s="457"/>
      <c r="P3" s="457"/>
      <c r="Q3" s="458"/>
      <c r="R3" s="459" t="s">
        <v>496</v>
      </c>
      <c r="S3" s="459"/>
      <c r="T3" s="459"/>
      <c r="U3" s="459"/>
      <c r="V3" s="459"/>
      <c r="W3" s="459"/>
      <c r="X3" s="459"/>
      <c r="Y3" s="459"/>
      <c r="Z3" s="460" t="s">
        <v>497</v>
      </c>
      <c r="AA3" s="461"/>
      <c r="AB3" s="461"/>
      <c r="AC3" s="462"/>
      <c r="AD3" s="460" t="s">
        <v>498</v>
      </c>
      <c r="AE3" s="461"/>
      <c r="AF3" s="461"/>
      <c r="AG3" s="462"/>
      <c r="AH3" s="460" t="s">
        <v>499</v>
      </c>
      <c r="AI3" s="461"/>
      <c r="AJ3" s="461"/>
      <c r="AK3" s="462"/>
      <c r="AL3" s="460" t="s">
        <v>500</v>
      </c>
      <c r="AM3" s="461"/>
      <c r="AN3" s="461"/>
      <c r="AO3" s="462"/>
      <c r="AP3" s="460" t="s">
        <v>501</v>
      </c>
      <c r="AQ3" s="461"/>
      <c r="AR3" s="461"/>
      <c r="AS3" s="462"/>
      <c r="AT3" s="463" t="s">
        <v>502</v>
      </c>
      <c r="AU3" s="463"/>
      <c r="AV3" s="463"/>
      <c r="AW3" s="463"/>
      <c r="AX3" s="459" t="s">
        <v>0</v>
      </c>
      <c r="AY3" s="459"/>
      <c r="AZ3" s="459"/>
      <c r="BA3" s="459"/>
      <c r="BB3" s="460" t="s">
        <v>503</v>
      </c>
      <c r="BC3" s="461"/>
      <c r="BD3" s="461"/>
      <c r="BE3" s="462"/>
      <c r="BF3" s="460" t="s">
        <v>504</v>
      </c>
      <c r="BG3" s="461"/>
      <c r="BH3" s="461"/>
      <c r="BI3" s="462"/>
      <c r="BJ3" s="459" t="s">
        <v>505</v>
      </c>
      <c r="BK3" s="459"/>
      <c r="BL3" s="459"/>
      <c r="BM3" s="459"/>
      <c r="BN3" s="460" t="s">
        <v>506</v>
      </c>
      <c r="BO3" s="461"/>
      <c r="BP3" s="461"/>
      <c r="BQ3" s="461"/>
      <c r="BR3" s="460" t="s">
        <v>487</v>
      </c>
      <c r="BS3" s="461"/>
      <c r="BT3" s="461"/>
      <c r="BU3" s="462"/>
      <c r="BV3" s="459" t="s">
        <v>507</v>
      </c>
      <c r="BW3" s="459"/>
      <c r="BX3" s="459"/>
    </row>
    <row r="4" spans="1:76" ht="59.25" customHeight="1" x14ac:dyDescent="0.25">
      <c r="A4" s="464"/>
      <c r="B4" s="455"/>
      <c r="C4" s="455"/>
      <c r="D4" s="455"/>
      <c r="E4" s="455"/>
      <c r="F4" s="455"/>
      <c r="G4" s="455"/>
      <c r="H4" s="455"/>
      <c r="I4" s="455"/>
      <c r="J4" s="465"/>
      <c r="K4" s="466"/>
      <c r="L4" s="466"/>
      <c r="M4" s="467"/>
      <c r="N4" s="465"/>
      <c r="O4" s="466"/>
      <c r="P4" s="466"/>
      <c r="Q4" s="467"/>
      <c r="R4" s="468" t="s">
        <v>508</v>
      </c>
      <c r="S4" s="469"/>
      <c r="T4" s="469"/>
      <c r="U4" s="470"/>
      <c r="V4" s="468" t="s">
        <v>509</v>
      </c>
      <c r="W4" s="469"/>
      <c r="X4" s="469"/>
      <c r="Y4" s="470"/>
      <c r="Z4" s="468"/>
      <c r="AA4" s="469"/>
      <c r="AB4" s="469"/>
      <c r="AC4" s="470"/>
      <c r="AD4" s="468"/>
      <c r="AE4" s="469"/>
      <c r="AF4" s="469"/>
      <c r="AG4" s="470"/>
      <c r="AH4" s="468"/>
      <c r="AI4" s="469"/>
      <c r="AJ4" s="469"/>
      <c r="AK4" s="470"/>
      <c r="AL4" s="468"/>
      <c r="AM4" s="469"/>
      <c r="AN4" s="469"/>
      <c r="AO4" s="470"/>
      <c r="AP4" s="468"/>
      <c r="AQ4" s="469"/>
      <c r="AR4" s="469"/>
      <c r="AS4" s="470"/>
      <c r="AT4" s="463"/>
      <c r="AU4" s="463"/>
      <c r="AV4" s="463"/>
      <c r="AW4" s="463"/>
      <c r="AX4" s="459"/>
      <c r="AY4" s="459"/>
      <c r="AZ4" s="459"/>
      <c r="BA4" s="459"/>
      <c r="BB4" s="468"/>
      <c r="BC4" s="469"/>
      <c r="BD4" s="469"/>
      <c r="BE4" s="470"/>
      <c r="BF4" s="468"/>
      <c r="BG4" s="469"/>
      <c r="BH4" s="469"/>
      <c r="BI4" s="470"/>
      <c r="BJ4" s="459"/>
      <c r="BK4" s="459"/>
      <c r="BL4" s="459"/>
      <c r="BM4" s="459"/>
      <c r="BN4" s="468"/>
      <c r="BO4" s="469"/>
      <c r="BP4" s="469"/>
      <c r="BQ4" s="469"/>
      <c r="BR4" s="468"/>
      <c r="BS4" s="469"/>
      <c r="BT4" s="469"/>
      <c r="BU4" s="470"/>
      <c r="BV4" s="459"/>
      <c r="BW4" s="459"/>
      <c r="BX4" s="459"/>
    </row>
    <row r="5" spans="1:76" ht="46.5" customHeight="1" x14ac:dyDescent="0.25">
      <c r="A5" s="464"/>
      <c r="B5" s="471"/>
      <c r="C5" s="471"/>
      <c r="D5" s="471"/>
      <c r="E5" s="471"/>
      <c r="F5" s="471"/>
      <c r="G5" s="471"/>
      <c r="H5" s="471"/>
      <c r="I5" s="471"/>
      <c r="J5" s="472"/>
      <c r="K5" s="473"/>
      <c r="L5" s="473"/>
      <c r="M5" s="474"/>
      <c r="N5" s="472"/>
      <c r="O5" s="473"/>
      <c r="P5" s="473"/>
      <c r="Q5" s="474"/>
      <c r="R5" s="475"/>
      <c r="S5" s="476"/>
      <c r="T5" s="476"/>
      <c r="U5" s="477"/>
      <c r="V5" s="475"/>
      <c r="W5" s="476"/>
      <c r="X5" s="476"/>
      <c r="Y5" s="477"/>
      <c r="Z5" s="475"/>
      <c r="AA5" s="476"/>
      <c r="AB5" s="476"/>
      <c r="AC5" s="477"/>
      <c r="AD5" s="475"/>
      <c r="AE5" s="476"/>
      <c r="AF5" s="476"/>
      <c r="AG5" s="477"/>
      <c r="AH5" s="475"/>
      <c r="AI5" s="476"/>
      <c r="AJ5" s="476"/>
      <c r="AK5" s="477"/>
      <c r="AL5" s="475"/>
      <c r="AM5" s="476"/>
      <c r="AN5" s="476"/>
      <c r="AO5" s="477"/>
      <c r="AP5" s="475"/>
      <c r="AQ5" s="476"/>
      <c r="AR5" s="476"/>
      <c r="AS5" s="477"/>
      <c r="AT5" s="463"/>
      <c r="AU5" s="463"/>
      <c r="AV5" s="463"/>
      <c r="AW5" s="463"/>
      <c r="AX5" s="459"/>
      <c r="AY5" s="459"/>
      <c r="AZ5" s="459"/>
      <c r="BA5" s="459"/>
      <c r="BB5" s="475"/>
      <c r="BC5" s="476"/>
      <c r="BD5" s="476"/>
      <c r="BE5" s="477"/>
      <c r="BF5" s="475"/>
      <c r="BG5" s="476"/>
      <c r="BH5" s="476"/>
      <c r="BI5" s="477"/>
      <c r="BJ5" s="459"/>
      <c r="BK5" s="459"/>
      <c r="BL5" s="459"/>
      <c r="BM5" s="459"/>
      <c r="BN5" s="475"/>
      <c r="BO5" s="476"/>
      <c r="BP5" s="476"/>
      <c r="BQ5" s="476"/>
      <c r="BR5" s="475"/>
      <c r="BS5" s="476"/>
      <c r="BT5" s="476"/>
      <c r="BU5" s="477"/>
      <c r="BV5" s="459"/>
      <c r="BW5" s="459"/>
      <c r="BX5" s="459"/>
    </row>
    <row r="6" spans="1:76" ht="35.25" customHeight="1" x14ac:dyDescent="0.25">
      <c r="A6" s="464"/>
      <c r="B6" s="478">
        <v>2020</v>
      </c>
      <c r="C6" s="478">
        <v>2021</v>
      </c>
      <c r="D6" s="479" t="s">
        <v>510</v>
      </c>
      <c r="E6" s="479"/>
      <c r="F6" s="478">
        <v>2020</v>
      </c>
      <c r="G6" s="478">
        <v>2021</v>
      </c>
      <c r="H6" s="479" t="s">
        <v>510</v>
      </c>
      <c r="I6" s="479"/>
      <c r="J6" s="478">
        <v>2020</v>
      </c>
      <c r="K6" s="478">
        <v>2021</v>
      </c>
      <c r="L6" s="480" t="s">
        <v>510</v>
      </c>
      <c r="M6" s="481"/>
      <c r="N6" s="478">
        <v>2020</v>
      </c>
      <c r="O6" s="478">
        <v>2021</v>
      </c>
      <c r="P6" s="479" t="s">
        <v>510</v>
      </c>
      <c r="Q6" s="479"/>
      <c r="R6" s="478">
        <v>2020</v>
      </c>
      <c r="S6" s="482">
        <v>2021</v>
      </c>
      <c r="T6" s="483" t="s">
        <v>510</v>
      </c>
      <c r="U6" s="483"/>
      <c r="V6" s="482">
        <v>2020</v>
      </c>
      <c r="W6" s="482">
        <v>2021</v>
      </c>
      <c r="X6" s="483" t="s">
        <v>510</v>
      </c>
      <c r="Y6" s="483"/>
      <c r="Z6" s="482">
        <v>2020</v>
      </c>
      <c r="AA6" s="482">
        <v>2021</v>
      </c>
      <c r="AB6" s="483" t="s">
        <v>510</v>
      </c>
      <c r="AC6" s="483"/>
      <c r="AD6" s="482">
        <v>2020</v>
      </c>
      <c r="AE6" s="482">
        <v>2021</v>
      </c>
      <c r="AF6" s="483" t="s">
        <v>510</v>
      </c>
      <c r="AG6" s="483"/>
      <c r="AH6" s="482">
        <v>2020</v>
      </c>
      <c r="AI6" s="482">
        <v>2021</v>
      </c>
      <c r="AJ6" s="483" t="s">
        <v>510</v>
      </c>
      <c r="AK6" s="483"/>
      <c r="AL6" s="482">
        <v>2020</v>
      </c>
      <c r="AM6" s="482">
        <v>2021</v>
      </c>
      <c r="AN6" s="483" t="s">
        <v>510</v>
      </c>
      <c r="AO6" s="483"/>
      <c r="AP6" s="482">
        <v>2020</v>
      </c>
      <c r="AQ6" s="482">
        <v>2021</v>
      </c>
      <c r="AR6" s="483" t="s">
        <v>510</v>
      </c>
      <c r="AS6" s="483"/>
      <c r="AT6" s="482">
        <v>2020</v>
      </c>
      <c r="AU6" s="482">
        <v>2021</v>
      </c>
      <c r="AV6" s="483" t="s">
        <v>510</v>
      </c>
      <c r="AW6" s="483"/>
      <c r="AX6" s="482">
        <v>2020</v>
      </c>
      <c r="AY6" s="482">
        <v>2021</v>
      </c>
      <c r="AZ6" s="483" t="s">
        <v>510</v>
      </c>
      <c r="BA6" s="483"/>
      <c r="BB6" s="482">
        <v>2020</v>
      </c>
      <c r="BC6" s="482">
        <v>2021</v>
      </c>
      <c r="BD6" s="483" t="s">
        <v>510</v>
      </c>
      <c r="BE6" s="483"/>
      <c r="BF6" s="482">
        <v>2020</v>
      </c>
      <c r="BG6" s="482">
        <v>2021</v>
      </c>
      <c r="BH6" s="483" t="s">
        <v>510</v>
      </c>
      <c r="BI6" s="483"/>
      <c r="BJ6" s="482">
        <v>2020</v>
      </c>
      <c r="BK6" s="482">
        <v>2021</v>
      </c>
      <c r="BL6" s="483" t="s">
        <v>510</v>
      </c>
      <c r="BM6" s="483"/>
      <c r="BN6" s="482">
        <v>2020</v>
      </c>
      <c r="BO6" s="482">
        <v>2021</v>
      </c>
      <c r="BP6" s="484" t="s">
        <v>510</v>
      </c>
      <c r="BQ6" s="485"/>
      <c r="BR6" s="482">
        <v>2020</v>
      </c>
      <c r="BS6" s="482">
        <v>2021</v>
      </c>
      <c r="BT6" s="484" t="s">
        <v>510</v>
      </c>
      <c r="BU6" s="485"/>
      <c r="BV6" s="482">
        <v>2020</v>
      </c>
      <c r="BW6" s="482">
        <v>2021</v>
      </c>
      <c r="BX6" s="486" t="s">
        <v>294</v>
      </c>
    </row>
    <row r="7" spans="1:76" s="494" customFormat="1" ht="27.6" x14ac:dyDescent="0.2">
      <c r="A7" s="487"/>
      <c r="B7" s="488"/>
      <c r="C7" s="488"/>
      <c r="D7" s="489" t="s">
        <v>293</v>
      </c>
      <c r="E7" s="489" t="s">
        <v>294</v>
      </c>
      <c r="F7" s="488"/>
      <c r="G7" s="488"/>
      <c r="H7" s="489" t="s">
        <v>293</v>
      </c>
      <c r="I7" s="489" t="s">
        <v>294</v>
      </c>
      <c r="J7" s="488"/>
      <c r="K7" s="488"/>
      <c r="L7" s="489" t="s">
        <v>293</v>
      </c>
      <c r="M7" s="489" t="s">
        <v>294</v>
      </c>
      <c r="N7" s="488"/>
      <c r="O7" s="488"/>
      <c r="P7" s="489" t="s">
        <v>293</v>
      </c>
      <c r="Q7" s="489" t="s">
        <v>294</v>
      </c>
      <c r="R7" s="488"/>
      <c r="S7" s="490"/>
      <c r="T7" s="491" t="s">
        <v>293</v>
      </c>
      <c r="U7" s="491" t="s">
        <v>294</v>
      </c>
      <c r="V7" s="490"/>
      <c r="W7" s="490"/>
      <c r="X7" s="491" t="s">
        <v>293</v>
      </c>
      <c r="Y7" s="491" t="s">
        <v>294</v>
      </c>
      <c r="Z7" s="490"/>
      <c r="AA7" s="490"/>
      <c r="AB7" s="491" t="s">
        <v>293</v>
      </c>
      <c r="AC7" s="491" t="s">
        <v>294</v>
      </c>
      <c r="AD7" s="490"/>
      <c r="AE7" s="490"/>
      <c r="AF7" s="491" t="s">
        <v>293</v>
      </c>
      <c r="AG7" s="491" t="s">
        <v>294</v>
      </c>
      <c r="AH7" s="490"/>
      <c r="AI7" s="490"/>
      <c r="AJ7" s="491" t="s">
        <v>293</v>
      </c>
      <c r="AK7" s="491" t="s">
        <v>294</v>
      </c>
      <c r="AL7" s="490"/>
      <c r="AM7" s="490"/>
      <c r="AN7" s="491" t="s">
        <v>293</v>
      </c>
      <c r="AO7" s="491" t="s">
        <v>294</v>
      </c>
      <c r="AP7" s="490"/>
      <c r="AQ7" s="490"/>
      <c r="AR7" s="491" t="s">
        <v>293</v>
      </c>
      <c r="AS7" s="491" t="s">
        <v>294</v>
      </c>
      <c r="AT7" s="490"/>
      <c r="AU7" s="490"/>
      <c r="AV7" s="491" t="s">
        <v>293</v>
      </c>
      <c r="AW7" s="491" t="s">
        <v>294</v>
      </c>
      <c r="AX7" s="490"/>
      <c r="AY7" s="490"/>
      <c r="AZ7" s="491" t="s">
        <v>293</v>
      </c>
      <c r="BA7" s="491" t="s">
        <v>294</v>
      </c>
      <c r="BB7" s="490"/>
      <c r="BC7" s="490"/>
      <c r="BD7" s="491" t="s">
        <v>293</v>
      </c>
      <c r="BE7" s="491" t="s">
        <v>294</v>
      </c>
      <c r="BF7" s="490"/>
      <c r="BG7" s="490"/>
      <c r="BH7" s="491" t="s">
        <v>293</v>
      </c>
      <c r="BI7" s="491" t="s">
        <v>294</v>
      </c>
      <c r="BJ7" s="490"/>
      <c r="BK7" s="490"/>
      <c r="BL7" s="491" t="s">
        <v>293</v>
      </c>
      <c r="BM7" s="491" t="s">
        <v>294</v>
      </c>
      <c r="BN7" s="490"/>
      <c r="BO7" s="490"/>
      <c r="BP7" s="492" t="s">
        <v>293</v>
      </c>
      <c r="BQ7" s="492" t="s">
        <v>294</v>
      </c>
      <c r="BR7" s="490"/>
      <c r="BS7" s="490"/>
      <c r="BT7" s="492" t="s">
        <v>293</v>
      </c>
      <c r="BU7" s="492" t="s">
        <v>294</v>
      </c>
      <c r="BV7" s="490"/>
      <c r="BW7" s="490"/>
      <c r="BX7" s="493"/>
    </row>
    <row r="8" spans="1:76" ht="12.75" customHeight="1" x14ac:dyDescent="0.25">
      <c r="A8" s="495" t="s">
        <v>1</v>
      </c>
      <c r="B8" s="496">
        <v>1</v>
      </c>
      <c r="C8" s="496">
        <v>2</v>
      </c>
      <c r="D8" s="496">
        <v>3</v>
      </c>
      <c r="E8" s="496">
        <v>4</v>
      </c>
      <c r="F8" s="496">
        <v>5</v>
      </c>
      <c r="G8" s="496">
        <v>6</v>
      </c>
      <c r="H8" s="496">
        <v>7</v>
      </c>
      <c r="I8" s="496">
        <v>8</v>
      </c>
      <c r="J8" s="496">
        <v>9</v>
      </c>
      <c r="K8" s="496">
        <v>10</v>
      </c>
      <c r="L8" s="496">
        <v>11</v>
      </c>
      <c r="M8" s="496">
        <v>12</v>
      </c>
      <c r="N8" s="496">
        <v>13</v>
      </c>
      <c r="O8" s="496">
        <v>14</v>
      </c>
      <c r="P8" s="496">
        <v>15</v>
      </c>
      <c r="Q8" s="496">
        <v>16</v>
      </c>
      <c r="R8" s="496">
        <v>17</v>
      </c>
      <c r="S8" s="495">
        <v>18</v>
      </c>
      <c r="T8" s="495">
        <v>19</v>
      </c>
      <c r="U8" s="495">
        <v>20</v>
      </c>
      <c r="V8" s="495">
        <v>21</v>
      </c>
      <c r="W8" s="495">
        <v>22</v>
      </c>
      <c r="X8" s="495">
        <v>23</v>
      </c>
      <c r="Y8" s="495">
        <v>24</v>
      </c>
      <c r="Z8" s="495">
        <v>25</v>
      </c>
      <c r="AA8" s="495">
        <v>26</v>
      </c>
      <c r="AB8" s="495">
        <v>27</v>
      </c>
      <c r="AC8" s="495">
        <v>28</v>
      </c>
      <c r="AD8" s="495">
        <v>29</v>
      </c>
      <c r="AE8" s="495">
        <v>30</v>
      </c>
      <c r="AF8" s="495">
        <v>31</v>
      </c>
      <c r="AG8" s="495">
        <v>32</v>
      </c>
      <c r="AH8" s="495">
        <v>33</v>
      </c>
      <c r="AI8" s="495">
        <v>34</v>
      </c>
      <c r="AJ8" s="495">
        <v>35</v>
      </c>
      <c r="AK8" s="495">
        <v>36</v>
      </c>
      <c r="AL8" s="495">
        <v>37</v>
      </c>
      <c r="AM8" s="495">
        <v>38</v>
      </c>
      <c r="AN8" s="495">
        <v>39</v>
      </c>
      <c r="AO8" s="495">
        <v>40</v>
      </c>
      <c r="AP8" s="495">
        <v>41</v>
      </c>
      <c r="AQ8" s="495">
        <v>42</v>
      </c>
      <c r="AR8" s="495">
        <v>43</v>
      </c>
      <c r="AS8" s="495">
        <v>44</v>
      </c>
      <c r="AT8" s="495">
        <v>45</v>
      </c>
      <c r="AU8" s="495">
        <v>46</v>
      </c>
      <c r="AV8" s="495">
        <v>47</v>
      </c>
      <c r="AW8" s="495">
        <v>48</v>
      </c>
      <c r="AX8" s="495">
        <v>49</v>
      </c>
      <c r="AY8" s="495">
        <v>50</v>
      </c>
      <c r="AZ8" s="495">
        <v>51</v>
      </c>
      <c r="BA8" s="495">
        <v>52</v>
      </c>
      <c r="BB8" s="495">
        <v>53</v>
      </c>
      <c r="BC8" s="495">
        <v>54</v>
      </c>
      <c r="BD8" s="495">
        <v>55</v>
      </c>
      <c r="BE8" s="495">
        <v>56</v>
      </c>
      <c r="BF8" s="495">
        <v>57</v>
      </c>
      <c r="BG8" s="495">
        <v>58</v>
      </c>
      <c r="BH8" s="495">
        <v>59</v>
      </c>
      <c r="BI8" s="495">
        <v>60</v>
      </c>
      <c r="BJ8" s="495">
        <v>61</v>
      </c>
      <c r="BK8" s="495">
        <v>62</v>
      </c>
      <c r="BL8" s="495">
        <v>63</v>
      </c>
      <c r="BM8" s="495">
        <v>64</v>
      </c>
      <c r="BN8" s="495">
        <v>65</v>
      </c>
      <c r="BO8" s="495">
        <v>66</v>
      </c>
      <c r="BP8" s="495">
        <v>67</v>
      </c>
      <c r="BQ8" s="495">
        <v>68</v>
      </c>
      <c r="BR8" s="495">
        <v>69</v>
      </c>
      <c r="BS8" s="495">
        <v>70</v>
      </c>
      <c r="BT8" s="495">
        <v>71</v>
      </c>
      <c r="BU8" s="495">
        <v>72</v>
      </c>
      <c r="BV8" s="495">
        <v>73</v>
      </c>
      <c r="BW8" s="495">
        <v>74</v>
      </c>
      <c r="BX8" s="495">
        <v>75</v>
      </c>
    </row>
    <row r="9" spans="1:76" s="510" customFormat="1" ht="18.75" customHeight="1" x14ac:dyDescent="0.3">
      <c r="A9" s="497" t="s">
        <v>295</v>
      </c>
      <c r="B9" s="498">
        <v>54939</v>
      </c>
      <c r="C9" s="498">
        <v>51373</v>
      </c>
      <c r="D9" s="499">
        <v>93.509164709951037</v>
      </c>
      <c r="E9" s="498">
        <v>-3566</v>
      </c>
      <c r="F9" s="498">
        <v>31783</v>
      </c>
      <c r="G9" s="498">
        <v>31997</v>
      </c>
      <c r="H9" s="499">
        <v>100.67331592360695</v>
      </c>
      <c r="I9" s="498">
        <v>214</v>
      </c>
      <c r="J9" s="498">
        <v>16992</v>
      </c>
      <c r="K9" s="498">
        <v>12432</v>
      </c>
      <c r="L9" s="499">
        <v>73.163841807909606</v>
      </c>
      <c r="M9" s="498">
        <v>-4560</v>
      </c>
      <c r="N9" s="498">
        <v>7217</v>
      </c>
      <c r="O9" s="498">
        <v>8987</v>
      </c>
      <c r="P9" s="500">
        <v>124.52542607731745</v>
      </c>
      <c r="Q9" s="498">
        <v>1770</v>
      </c>
      <c r="R9" s="498">
        <v>16</v>
      </c>
      <c r="S9" s="501">
        <v>6</v>
      </c>
      <c r="T9" s="500">
        <v>37.5</v>
      </c>
      <c r="U9" s="501">
        <v>-10</v>
      </c>
      <c r="V9" s="501">
        <v>297</v>
      </c>
      <c r="W9" s="501">
        <v>154</v>
      </c>
      <c r="X9" s="502">
        <v>51.851851851851848</v>
      </c>
      <c r="Y9" s="501">
        <v>-143</v>
      </c>
      <c r="Z9" s="501">
        <v>34</v>
      </c>
      <c r="AA9" s="501">
        <v>0</v>
      </c>
      <c r="AB9" s="500" t="s">
        <v>75</v>
      </c>
      <c r="AC9" s="503">
        <v>-34</v>
      </c>
      <c r="AD9" s="501">
        <v>3440</v>
      </c>
      <c r="AE9" s="501">
        <v>3636</v>
      </c>
      <c r="AF9" s="502">
        <v>105.69767441860465</v>
      </c>
      <c r="AG9" s="501">
        <v>196</v>
      </c>
      <c r="AH9" s="501">
        <v>2393</v>
      </c>
      <c r="AI9" s="501">
        <v>2787</v>
      </c>
      <c r="AJ9" s="502">
        <v>116.46468867530298</v>
      </c>
      <c r="AK9" s="501">
        <v>394</v>
      </c>
      <c r="AL9" s="501">
        <v>1802</v>
      </c>
      <c r="AM9" s="501">
        <v>1414</v>
      </c>
      <c r="AN9" s="502">
        <v>78.468368479467259</v>
      </c>
      <c r="AO9" s="501">
        <v>-388</v>
      </c>
      <c r="AP9" s="504">
        <v>28453</v>
      </c>
      <c r="AQ9" s="504">
        <v>28898</v>
      </c>
      <c r="AR9" s="505">
        <v>101.56398270832601</v>
      </c>
      <c r="AS9" s="504">
        <v>445</v>
      </c>
      <c r="AT9" s="506">
        <v>5924</v>
      </c>
      <c r="AU9" s="506">
        <v>5903</v>
      </c>
      <c r="AV9" s="507">
        <v>99.64550979068197</v>
      </c>
      <c r="AW9" s="506">
        <v>-21</v>
      </c>
      <c r="AX9" s="501">
        <v>22131</v>
      </c>
      <c r="AY9" s="501">
        <v>20841</v>
      </c>
      <c r="AZ9" s="502">
        <v>94.17107225159279</v>
      </c>
      <c r="BA9" s="501">
        <v>-1290</v>
      </c>
      <c r="BB9" s="501">
        <v>30866</v>
      </c>
      <c r="BC9" s="501">
        <v>26622</v>
      </c>
      <c r="BD9" s="502">
        <v>86.250242985809635</v>
      </c>
      <c r="BE9" s="501">
        <v>-4244</v>
      </c>
      <c r="BF9" s="501">
        <v>17128</v>
      </c>
      <c r="BG9" s="501">
        <v>11929</v>
      </c>
      <c r="BH9" s="502">
        <v>69.646193367585241</v>
      </c>
      <c r="BI9" s="501">
        <v>-5199</v>
      </c>
      <c r="BJ9" s="501">
        <v>13864</v>
      </c>
      <c r="BK9" s="501">
        <v>10042</v>
      </c>
      <c r="BL9" s="502">
        <v>72.43219849971149</v>
      </c>
      <c r="BM9" s="501">
        <v>-3822</v>
      </c>
      <c r="BN9" s="501">
        <v>2619</v>
      </c>
      <c r="BO9" s="501">
        <v>2723</v>
      </c>
      <c r="BP9" s="508">
        <v>103.97098129056891</v>
      </c>
      <c r="BQ9" s="501">
        <v>104</v>
      </c>
      <c r="BR9" s="501">
        <v>5815</v>
      </c>
      <c r="BS9" s="501">
        <v>7433</v>
      </c>
      <c r="BT9" s="508">
        <v>127.82459157351678</v>
      </c>
      <c r="BU9" s="501">
        <v>1618</v>
      </c>
      <c r="BV9" s="509">
        <v>7</v>
      </c>
      <c r="BW9" s="509">
        <v>4</v>
      </c>
      <c r="BX9" s="503">
        <v>-3</v>
      </c>
    </row>
    <row r="10" spans="1:76" s="518" customFormat="1" ht="20.25" customHeight="1" x14ac:dyDescent="0.3">
      <c r="A10" s="511" t="s">
        <v>296</v>
      </c>
      <c r="B10" s="512">
        <v>2451</v>
      </c>
      <c r="C10" s="512">
        <v>2385</v>
      </c>
      <c r="D10" s="499">
        <v>97.307221542227666</v>
      </c>
      <c r="E10" s="498">
        <v>-66</v>
      </c>
      <c r="F10" s="512">
        <v>1472</v>
      </c>
      <c r="G10" s="512">
        <v>1642</v>
      </c>
      <c r="H10" s="499">
        <v>111.54891304347827</v>
      </c>
      <c r="I10" s="498">
        <v>170</v>
      </c>
      <c r="J10" s="512">
        <v>758</v>
      </c>
      <c r="K10" s="512">
        <v>589</v>
      </c>
      <c r="L10" s="499">
        <v>77.70448548812665</v>
      </c>
      <c r="M10" s="498">
        <v>-169</v>
      </c>
      <c r="N10" s="512">
        <v>276</v>
      </c>
      <c r="O10" s="512">
        <v>431</v>
      </c>
      <c r="P10" s="500">
        <v>156.15942028985506</v>
      </c>
      <c r="Q10" s="498">
        <v>155</v>
      </c>
      <c r="R10" s="512">
        <v>4</v>
      </c>
      <c r="S10" s="513">
        <v>0</v>
      </c>
      <c r="T10" s="500">
        <v>0</v>
      </c>
      <c r="U10" s="503">
        <v>-4</v>
      </c>
      <c r="V10" s="514">
        <v>9</v>
      </c>
      <c r="W10" s="514">
        <v>11</v>
      </c>
      <c r="X10" s="502">
        <v>122.2</v>
      </c>
      <c r="Y10" s="503">
        <v>2</v>
      </c>
      <c r="Z10" s="514">
        <v>0</v>
      </c>
      <c r="AA10" s="514">
        <v>0</v>
      </c>
      <c r="AB10" s="500" t="s">
        <v>75</v>
      </c>
      <c r="AC10" s="503">
        <v>0</v>
      </c>
      <c r="AD10" s="513">
        <v>198</v>
      </c>
      <c r="AE10" s="513">
        <v>167</v>
      </c>
      <c r="AF10" s="502">
        <v>84.343434343434339</v>
      </c>
      <c r="AG10" s="501">
        <v>-31</v>
      </c>
      <c r="AH10" s="513">
        <v>147</v>
      </c>
      <c r="AI10" s="513">
        <v>119</v>
      </c>
      <c r="AJ10" s="502">
        <v>80.952380952380949</v>
      </c>
      <c r="AK10" s="501">
        <v>-28</v>
      </c>
      <c r="AL10" s="513">
        <v>82</v>
      </c>
      <c r="AM10" s="513">
        <v>48</v>
      </c>
      <c r="AN10" s="502">
        <v>58.536585365853654</v>
      </c>
      <c r="AO10" s="501">
        <v>-34</v>
      </c>
      <c r="AP10" s="513">
        <v>1254</v>
      </c>
      <c r="AQ10" s="513">
        <v>1419</v>
      </c>
      <c r="AR10" s="502">
        <v>113.1578947368421</v>
      </c>
      <c r="AS10" s="501">
        <v>165</v>
      </c>
      <c r="AT10" s="515">
        <v>302</v>
      </c>
      <c r="AU10" s="515">
        <v>262</v>
      </c>
      <c r="AV10" s="507">
        <v>86.754966887417211</v>
      </c>
      <c r="AW10" s="506">
        <v>-40</v>
      </c>
      <c r="AX10" s="516">
        <v>892</v>
      </c>
      <c r="AY10" s="516">
        <v>868</v>
      </c>
      <c r="AZ10" s="502">
        <v>97.309417040358753</v>
      </c>
      <c r="BA10" s="501">
        <v>-24</v>
      </c>
      <c r="BB10" s="513">
        <v>1357</v>
      </c>
      <c r="BC10" s="513">
        <v>1169</v>
      </c>
      <c r="BD10" s="502">
        <v>86.145910095799564</v>
      </c>
      <c r="BE10" s="501">
        <v>-188</v>
      </c>
      <c r="BF10" s="513">
        <v>862</v>
      </c>
      <c r="BG10" s="513">
        <v>586</v>
      </c>
      <c r="BH10" s="502">
        <v>67.981438515081209</v>
      </c>
      <c r="BI10" s="501">
        <v>-276</v>
      </c>
      <c r="BJ10" s="513">
        <v>676</v>
      </c>
      <c r="BK10" s="513">
        <v>460</v>
      </c>
      <c r="BL10" s="502">
        <v>68.047337278106511</v>
      </c>
      <c r="BM10" s="501">
        <v>-216</v>
      </c>
      <c r="BN10" s="513">
        <v>124</v>
      </c>
      <c r="BO10" s="513">
        <v>94</v>
      </c>
      <c r="BP10" s="508">
        <v>75.806451612903231</v>
      </c>
      <c r="BQ10" s="501">
        <v>-30</v>
      </c>
      <c r="BR10" s="513">
        <v>5127</v>
      </c>
      <c r="BS10" s="513">
        <v>6324</v>
      </c>
      <c r="BT10" s="508">
        <v>123.34698654183734</v>
      </c>
      <c r="BU10" s="501">
        <v>1197</v>
      </c>
      <c r="BV10" s="517">
        <v>7</v>
      </c>
      <c r="BW10" s="517">
        <v>6</v>
      </c>
      <c r="BX10" s="503">
        <v>-1</v>
      </c>
    </row>
    <row r="11" spans="1:76" s="518" customFormat="1" ht="20.25" customHeight="1" x14ac:dyDescent="0.3">
      <c r="A11" s="511" t="s">
        <v>297</v>
      </c>
      <c r="B11" s="512">
        <v>1804</v>
      </c>
      <c r="C11" s="512">
        <v>1459</v>
      </c>
      <c r="D11" s="499">
        <v>80.875831485587582</v>
      </c>
      <c r="E11" s="498">
        <v>-345</v>
      </c>
      <c r="F11" s="512">
        <v>1328</v>
      </c>
      <c r="G11" s="512">
        <v>1155</v>
      </c>
      <c r="H11" s="499">
        <v>86.972891566265062</v>
      </c>
      <c r="I11" s="498">
        <v>-173</v>
      </c>
      <c r="J11" s="512">
        <v>716</v>
      </c>
      <c r="K11" s="512">
        <v>532</v>
      </c>
      <c r="L11" s="499">
        <v>74.30167597765363</v>
      </c>
      <c r="M11" s="498">
        <v>-184</v>
      </c>
      <c r="N11" s="512">
        <v>404</v>
      </c>
      <c r="O11" s="512">
        <v>393</v>
      </c>
      <c r="P11" s="500">
        <v>97.277227722772281</v>
      </c>
      <c r="Q11" s="498">
        <v>-11</v>
      </c>
      <c r="R11" s="512">
        <v>0</v>
      </c>
      <c r="S11" s="513">
        <v>0</v>
      </c>
      <c r="T11" s="500" t="s">
        <v>75</v>
      </c>
      <c r="U11" s="503">
        <v>0</v>
      </c>
      <c r="V11" s="514">
        <v>4</v>
      </c>
      <c r="W11" s="514">
        <v>2</v>
      </c>
      <c r="X11" s="502">
        <v>50</v>
      </c>
      <c r="Y11" s="503">
        <v>-2</v>
      </c>
      <c r="Z11" s="514">
        <v>0</v>
      </c>
      <c r="AA11" s="514">
        <v>0</v>
      </c>
      <c r="AB11" s="500" t="s">
        <v>75</v>
      </c>
      <c r="AC11" s="503">
        <v>0</v>
      </c>
      <c r="AD11" s="513">
        <v>97</v>
      </c>
      <c r="AE11" s="513">
        <v>171</v>
      </c>
      <c r="AF11" s="502">
        <v>176.28865979381442</v>
      </c>
      <c r="AG11" s="501">
        <v>74</v>
      </c>
      <c r="AH11" s="513">
        <v>91</v>
      </c>
      <c r="AI11" s="513">
        <v>170</v>
      </c>
      <c r="AJ11" s="502">
        <v>186.8131868131868</v>
      </c>
      <c r="AK11" s="501">
        <v>79</v>
      </c>
      <c r="AL11" s="513">
        <v>76</v>
      </c>
      <c r="AM11" s="513">
        <v>36</v>
      </c>
      <c r="AN11" s="502">
        <v>47.368421052631575</v>
      </c>
      <c r="AO11" s="501">
        <v>-40</v>
      </c>
      <c r="AP11" s="513">
        <v>1228</v>
      </c>
      <c r="AQ11" s="513">
        <v>1094</v>
      </c>
      <c r="AR11" s="502">
        <v>89.087947882736145</v>
      </c>
      <c r="AS11" s="501">
        <v>-134</v>
      </c>
      <c r="AT11" s="515">
        <v>239</v>
      </c>
      <c r="AU11" s="515">
        <v>196</v>
      </c>
      <c r="AV11" s="507">
        <v>82.008368200836827</v>
      </c>
      <c r="AW11" s="506">
        <v>-43</v>
      </c>
      <c r="AX11" s="516">
        <v>749</v>
      </c>
      <c r="AY11" s="516">
        <v>698</v>
      </c>
      <c r="AZ11" s="502">
        <v>93.190921228304404</v>
      </c>
      <c r="BA11" s="501">
        <v>-51</v>
      </c>
      <c r="BB11" s="513">
        <v>834</v>
      </c>
      <c r="BC11" s="513">
        <v>602</v>
      </c>
      <c r="BD11" s="502">
        <v>72.182254196642674</v>
      </c>
      <c r="BE11" s="501">
        <v>-232</v>
      </c>
      <c r="BF11" s="513">
        <v>694</v>
      </c>
      <c r="BG11" s="513">
        <v>458</v>
      </c>
      <c r="BH11" s="502">
        <v>65.994236311239192</v>
      </c>
      <c r="BI11" s="501">
        <v>-236</v>
      </c>
      <c r="BJ11" s="513">
        <v>618</v>
      </c>
      <c r="BK11" s="513">
        <v>395</v>
      </c>
      <c r="BL11" s="502">
        <v>63.915857605177997</v>
      </c>
      <c r="BM11" s="501">
        <v>-223</v>
      </c>
      <c r="BN11" s="513">
        <v>64</v>
      </c>
      <c r="BO11" s="513">
        <v>51</v>
      </c>
      <c r="BP11" s="508">
        <v>79.6875</v>
      </c>
      <c r="BQ11" s="501">
        <v>-13</v>
      </c>
      <c r="BR11" s="513">
        <v>5563</v>
      </c>
      <c r="BS11" s="513">
        <v>6549</v>
      </c>
      <c r="BT11" s="508">
        <v>117.7242495056624</v>
      </c>
      <c r="BU11" s="501">
        <v>986</v>
      </c>
      <c r="BV11" s="517">
        <v>11</v>
      </c>
      <c r="BW11" s="517">
        <v>9</v>
      </c>
      <c r="BX11" s="503">
        <v>-2</v>
      </c>
    </row>
    <row r="12" spans="1:76" s="518" customFormat="1" ht="20.25" customHeight="1" x14ac:dyDescent="0.3">
      <c r="A12" s="511" t="s">
        <v>298</v>
      </c>
      <c r="B12" s="512">
        <v>1831</v>
      </c>
      <c r="C12" s="512">
        <v>1890</v>
      </c>
      <c r="D12" s="499">
        <v>103.22228290551611</v>
      </c>
      <c r="E12" s="498">
        <v>59</v>
      </c>
      <c r="F12" s="512">
        <v>1247</v>
      </c>
      <c r="G12" s="512">
        <v>1214</v>
      </c>
      <c r="H12" s="499">
        <v>97.353648757016842</v>
      </c>
      <c r="I12" s="498">
        <v>-33</v>
      </c>
      <c r="J12" s="512">
        <v>736</v>
      </c>
      <c r="K12" s="512">
        <v>656</v>
      </c>
      <c r="L12" s="499">
        <v>89.130434782608688</v>
      </c>
      <c r="M12" s="498">
        <v>-80</v>
      </c>
      <c r="N12" s="512">
        <v>428</v>
      </c>
      <c r="O12" s="512">
        <v>465</v>
      </c>
      <c r="P12" s="500">
        <v>108.64485981308411</v>
      </c>
      <c r="Q12" s="498">
        <v>37</v>
      </c>
      <c r="R12" s="512">
        <v>1</v>
      </c>
      <c r="S12" s="513">
        <v>0</v>
      </c>
      <c r="T12" s="500">
        <v>0</v>
      </c>
      <c r="U12" s="503">
        <v>-1</v>
      </c>
      <c r="V12" s="514">
        <v>18</v>
      </c>
      <c r="W12" s="514">
        <v>7</v>
      </c>
      <c r="X12" s="502">
        <v>38.9</v>
      </c>
      <c r="Y12" s="503">
        <v>-11</v>
      </c>
      <c r="Z12" s="514">
        <v>0</v>
      </c>
      <c r="AA12" s="514">
        <v>0</v>
      </c>
      <c r="AB12" s="500" t="s">
        <v>75</v>
      </c>
      <c r="AC12" s="503">
        <v>0</v>
      </c>
      <c r="AD12" s="513">
        <v>291</v>
      </c>
      <c r="AE12" s="513">
        <v>317</v>
      </c>
      <c r="AF12" s="502">
        <v>108.93470790378007</v>
      </c>
      <c r="AG12" s="501">
        <v>26</v>
      </c>
      <c r="AH12" s="513">
        <v>259</v>
      </c>
      <c r="AI12" s="513">
        <v>274</v>
      </c>
      <c r="AJ12" s="502">
        <v>105.7915057915058</v>
      </c>
      <c r="AK12" s="501">
        <v>15</v>
      </c>
      <c r="AL12" s="513">
        <v>110</v>
      </c>
      <c r="AM12" s="513">
        <v>87</v>
      </c>
      <c r="AN12" s="502">
        <v>79.090909090909093</v>
      </c>
      <c r="AO12" s="501">
        <v>-23</v>
      </c>
      <c r="AP12" s="513">
        <v>1153</v>
      </c>
      <c r="AQ12" s="513">
        <v>1110</v>
      </c>
      <c r="AR12" s="502">
        <v>96.27059843885516</v>
      </c>
      <c r="AS12" s="501">
        <v>-43</v>
      </c>
      <c r="AT12" s="515">
        <v>184</v>
      </c>
      <c r="AU12" s="515">
        <v>221</v>
      </c>
      <c r="AV12" s="507">
        <v>120.10869565217391</v>
      </c>
      <c r="AW12" s="506">
        <v>37</v>
      </c>
      <c r="AX12" s="516">
        <v>743</v>
      </c>
      <c r="AY12" s="516">
        <v>755</v>
      </c>
      <c r="AZ12" s="502">
        <v>101.61507402422612</v>
      </c>
      <c r="BA12" s="501">
        <v>12</v>
      </c>
      <c r="BB12" s="513">
        <v>1039</v>
      </c>
      <c r="BC12" s="513">
        <v>1004</v>
      </c>
      <c r="BD12" s="502">
        <v>96.631376323387869</v>
      </c>
      <c r="BE12" s="501">
        <v>-35</v>
      </c>
      <c r="BF12" s="513">
        <v>665</v>
      </c>
      <c r="BG12" s="513">
        <v>495</v>
      </c>
      <c r="BH12" s="502">
        <v>74.436090225563916</v>
      </c>
      <c r="BI12" s="501">
        <v>-170</v>
      </c>
      <c r="BJ12" s="513">
        <v>515</v>
      </c>
      <c r="BK12" s="513">
        <v>430</v>
      </c>
      <c r="BL12" s="502">
        <v>83.495145631067956</v>
      </c>
      <c r="BM12" s="501">
        <v>-85</v>
      </c>
      <c r="BN12" s="513">
        <v>46</v>
      </c>
      <c r="BO12" s="513">
        <v>100</v>
      </c>
      <c r="BP12" s="508">
        <v>217.39130434782606</v>
      </c>
      <c r="BQ12" s="501">
        <v>54</v>
      </c>
      <c r="BR12" s="513">
        <v>5633</v>
      </c>
      <c r="BS12" s="513">
        <v>7854</v>
      </c>
      <c r="BT12" s="508">
        <v>139.42836854251729</v>
      </c>
      <c r="BU12" s="501">
        <v>2221</v>
      </c>
      <c r="BV12" s="517">
        <v>14</v>
      </c>
      <c r="BW12" s="517">
        <v>5</v>
      </c>
      <c r="BX12" s="503">
        <v>-9</v>
      </c>
    </row>
    <row r="13" spans="1:76" s="518" customFormat="1" ht="20.25" customHeight="1" x14ac:dyDescent="0.3">
      <c r="A13" s="511" t="s">
        <v>299</v>
      </c>
      <c r="B13" s="512">
        <v>1019</v>
      </c>
      <c r="C13" s="512">
        <v>944</v>
      </c>
      <c r="D13" s="499">
        <v>92.639842983316981</v>
      </c>
      <c r="E13" s="498">
        <v>-75</v>
      </c>
      <c r="F13" s="512">
        <v>505</v>
      </c>
      <c r="G13" s="512">
        <v>607</v>
      </c>
      <c r="H13" s="499">
        <v>120.19801980198019</v>
      </c>
      <c r="I13" s="498">
        <v>102</v>
      </c>
      <c r="J13" s="512">
        <v>272</v>
      </c>
      <c r="K13" s="512">
        <v>216</v>
      </c>
      <c r="L13" s="499">
        <v>79.411764705882348</v>
      </c>
      <c r="M13" s="498">
        <v>-56</v>
      </c>
      <c r="N13" s="512">
        <v>123</v>
      </c>
      <c r="O13" s="512">
        <v>164</v>
      </c>
      <c r="P13" s="500">
        <v>133.33333333333331</v>
      </c>
      <c r="Q13" s="498">
        <v>41</v>
      </c>
      <c r="R13" s="512">
        <v>0</v>
      </c>
      <c r="S13" s="513">
        <v>0</v>
      </c>
      <c r="T13" s="500" t="s">
        <v>75</v>
      </c>
      <c r="U13" s="503">
        <v>0</v>
      </c>
      <c r="V13" s="514">
        <v>5</v>
      </c>
      <c r="W13" s="514">
        <v>4</v>
      </c>
      <c r="X13" s="502">
        <v>80</v>
      </c>
      <c r="Y13" s="503">
        <v>-1</v>
      </c>
      <c r="Z13" s="514">
        <v>0</v>
      </c>
      <c r="AA13" s="514">
        <v>0</v>
      </c>
      <c r="AB13" s="500" t="s">
        <v>75</v>
      </c>
      <c r="AC13" s="503">
        <v>0</v>
      </c>
      <c r="AD13" s="513">
        <v>58</v>
      </c>
      <c r="AE13" s="513">
        <v>70</v>
      </c>
      <c r="AF13" s="502">
        <v>120.68965517241379</v>
      </c>
      <c r="AG13" s="501">
        <v>12</v>
      </c>
      <c r="AH13" s="513">
        <v>31</v>
      </c>
      <c r="AI13" s="513">
        <v>54</v>
      </c>
      <c r="AJ13" s="502">
        <v>174.19354838709677</v>
      </c>
      <c r="AK13" s="501">
        <v>23</v>
      </c>
      <c r="AL13" s="513">
        <v>109</v>
      </c>
      <c r="AM13" s="513">
        <v>96</v>
      </c>
      <c r="AN13" s="502">
        <v>88.073394495412856</v>
      </c>
      <c r="AO13" s="501">
        <v>-13</v>
      </c>
      <c r="AP13" s="513">
        <v>455</v>
      </c>
      <c r="AQ13" s="513">
        <v>512</v>
      </c>
      <c r="AR13" s="502">
        <v>112.52747252747253</v>
      </c>
      <c r="AS13" s="501">
        <v>57</v>
      </c>
      <c r="AT13" s="515">
        <v>106</v>
      </c>
      <c r="AU13" s="515">
        <v>90</v>
      </c>
      <c r="AV13" s="507">
        <v>84.905660377358487</v>
      </c>
      <c r="AW13" s="506">
        <v>-16</v>
      </c>
      <c r="AX13" s="516">
        <v>293</v>
      </c>
      <c r="AY13" s="516">
        <v>244</v>
      </c>
      <c r="AZ13" s="502">
        <v>83.276450511945384</v>
      </c>
      <c r="BA13" s="501">
        <v>-49</v>
      </c>
      <c r="BB13" s="513">
        <v>599</v>
      </c>
      <c r="BC13" s="513">
        <v>566</v>
      </c>
      <c r="BD13" s="502">
        <v>94.490818030050079</v>
      </c>
      <c r="BE13" s="501">
        <v>-33</v>
      </c>
      <c r="BF13" s="513">
        <v>294</v>
      </c>
      <c r="BG13" s="513">
        <v>289</v>
      </c>
      <c r="BH13" s="502">
        <v>98.299319727891159</v>
      </c>
      <c r="BI13" s="501">
        <v>-5</v>
      </c>
      <c r="BJ13" s="513">
        <v>232</v>
      </c>
      <c r="BK13" s="513">
        <v>223</v>
      </c>
      <c r="BL13" s="502">
        <v>96.120689655172413</v>
      </c>
      <c r="BM13" s="501">
        <v>-9</v>
      </c>
      <c r="BN13" s="513">
        <v>39</v>
      </c>
      <c r="BO13" s="513">
        <v>25</v>
      </c>
      <c r="BP13" s="508">
        <v>64.102564102564102</v>
      </c>
      <c r="BQ13" s="501">
        <v>-14</v>
      </c>
      <c r="BR13" s="513">
        <v>3452</v>
      </c>
      <c r="BS13" s="513">
        <v>5476</v>
      </c>
      <c r="BT13" s="508">
        <v>158.63267670915411</v>
      </c>
      <c r="BU13" s="501">
        <v>2024</v>
      </c>
      <c r="BV13" s="517">
        <v>8</v>
      </c>
      <c r="BW13" s="517">
        <v>12</v>
      </c>
      <c r="BX13" s="503">
        <v>4</v>
      </c>
    </row>
    <row r="14" spans="1:76" s="519" customFormat="1" ht="20.25" customHeight="1" x14ac:dyDescent="0.3">
      <c r="A14" s="511" t="s">
        <v>300</v>
      </c>
      <c r="B14" s="512">
        <v>2188</v>
      </c>
      <c r="C14" s="512">
        <v>1979</v>
      </c>
      <c r="D14" s="499">
        <v>90.447897623400365</v>
      </c>
      <c r="E14" s="498">
        <v>-209</v>
      </c>
      <c r="F14" s="512">
        <v>1424</v>
      </c>
      <c r="G14" s="512">
        <v>1523</v>
      </c>
      <c r="H14" s="499">
        <v>106.95224719101124</v>
      </c>
      <c r="I14" s="498">
        <v>99</v>
      </c>
      <c r="J14" s="512">
        <v>756</v>
      </c>
      <c r="K14" s="512">
        <v>637</v>
      </c>
      <c r="L14" s="499">
        <v>84.259259259259252</v>
      </c>
      <c r="M14" s="498">
        <v>-119</v>
      </c>
      <c r="N14" s="512">
        <v>279</v>
      </c>
      <c r="O14" s="512">
        <v>469</v>
      </c>
      <c r="P14" s="500">
        <v>168.10035842293905</v>
      </c>
      <c r="Q14" s="498">
        <v>190</v>
      </c>
      <c r="R14" s="512">
        <v>0</v>
      </c>
      <c r="S14" s="513">
        <v>0</v>
      </c>
      <c r="T14" s="500" t="s">
        <v>75</v>
      </c>
      <c r="U14" s="503">
        <v>0</v>
      </c>
      <c r="V14" s="514">
        <v>9</v>
      </c>
      <c r="W14" s="514">
        <v>13</v>
      </c>
      <c r="X14" s="502">
        <v>144.4</v>
      </c>
      <c r="Y14" s="503">
        <v>4</v>
      </c>
      <c r="Z14" s="514">
        <v>0</v>
      </c>
      <c r="AA14" s="514">
        <v>0</v>
      </c>
      <c r="AB14" s="500" t="s">
        <v>75</v>
      </c>
      <c r="AC14" s="503">
        <v>0</v>
      </c>
      <c r="AD14" s="513">
        <v>222</v>
      </c>
      <c r="AE14" s="513">
        <v>215</v>
      </c>
      <c r="AF14" s="502">
        <v>96.846846846846844</v>
      </c>
      <c r="AG14" s="501">
        <v>-7</v>
      </c>
      <c r="AH14" s="513">
        <v>100</v>
      </c>
      <c r="AI14" s="513">
        <v>129</v>
      </c>
      <c r="AJ14" s="502">
        <v>129</v>
      </c>
      <c r="AK14" s="501">
        <v>29</v>
      </c>
      <c r="AL14" s="513">
        <v>301</v>
      </c>
      <c r="AM14" s="513">
        <v>275</v>
      </c>
      <c r="AN14" s="502">
        <v>91.362126245847179</v>
      </c>
      <c r="AO14" s="501">
        <v>-26</v>
      </c>
      <c r="AP14" s="513">
        <v>1251</v>
      </c>
      <c r="AQ14" s="513">
        <v>1319</v>
      </c>
      <c r="AR14" s="502">
        <v>105.43565147881695</v>
      </c>
      <c r="AS14" s="501">
        <v>68</v>
      </c>
      <c r="AT14" s="515">
        <v>288</v>
      </c>
      <c r="AU14" s="515">
        <v>261</v>
      </c>
      <c r="AV14" s="507">
        <v>90.625</v>
      </c>
      <c r="AW14" s="506">
        <v>-27</v>
      </c>
      <c r="AX14" s="516">
        <v>957</v>
      </c>
      <c r="AY14" s="516">
        <v>840</v>
      </c>
      <c r="AZ14" s="502">
        <v>87.774294670846402</v>
      </c>
      <c r="BA14" s="501">
        <v>-117</v>
      </c>
      <c r="BB14" s="513">
        <v>1007</v>
      </c>
      <c r="BC14" s="513">
        <v>813</v>
      </c>
      <c r="BD14" s="502">
        <v>80.734856007944387</v>
      </c>
      <c r="BE14" s="501">
        <v>-194</v>
      </c>
      <c r="BF14" s="513">
        <v>768</v>
      </c>
      <c r="BG14" s="513">
        <v>566</v>
      </c>
      <c r="BH14" s="502">
        <v>73.697916666666657</v>
      </c>
      <c r="BI14" s="501">
        <v>-202</v>
      </c>
      <c r="BJ14" s="513">
        <v>610</v>
      </c>
      <c r="BK14" s="513">
        <v>443</v>
      </c>
      <c r="BL14" s="502">
        <v>72.622950819672127</v>
      </c>
      <c r="BM14" s="501">
        <v>-167</v>
      </c>
      <c r="BN14" s="513">
        <v>182</v>
      </c>
      <c r="BO14" s="513">
        <v>121</v>
      </c>
      <c r="BP14" s="508">
        <v>66.483516483516482</v>
      </c>
      <c r="BQ14" s="501">
        <v>-61</v>
      </c>
      <c r="BR14" s="513">
        <v>4708</v>
      </c>
      <c r="BS14" s="513">
        <v>6110</v>
      </c>
      <c r="BT14" s="508">
        <v>129.77909940526763</v>
      </c>
      <c r="BU14" s="501">
        <v>1402</v>
      </c>
      <c r="BV14" s="517">
        <v>4</v>
      </c>
      <c r="BW14" s="517">
        <v>5</v>
      </c>
      <c r="BX14" s="503">
        <v>1</v>
      </c>
    </row>
    <row r="15" spans="1:76" s="519" customFormat="1" ht="20.25" customHeight="1" x14ac:dyDescent="0.3">
      <c r="A15" s="511" t="s">
        <v>301</v>
      </c>
      <c r="B15" s="512">
        <v>1939</v>
      </c>
      <c r="C15" s="512">
        <v>2230</v>
      </c>
      <c r="D15" s="499">
        <v>115.00773594636411</v>
      </c>
      <c r="E15" s="498">
        <v>291</v>
      </c>
      <c r="F15" s="512">
        <v>1513</v>
      </c>
      <c r="G15" s="512">
        <v>1781</v>
      </c>
      <c r="H15" s="499">
        <v>117.71315267680104</v>
      </c>
      <c r="I15" s="498">
        <v>268</v>
      </c>
      <c r="J15" s="512">
        <v>446</v>
      </c>
      <c r="K15" s="512">
        <v>399</v>
      </c>
      <c r="L15" s="499">
        <v>89.461883408071756</v>
      </c>
      <c r="M15" s="498">
        <v>-47</v>
      </c>
      <c r="N15" s="512">
        <v>171</v>
      </c>
      <c r="O15" s="512">
        <v>326</v>
      </c>
      <c r="P15" s="500">
        <v>190.64327485380116</v>
      </c>
      <c r="Q15" s="498">
        <v>155</v>
      </c>
      <c r="R15" s="512">
        <v>0</v>
      </c>
      <c r="S15" s="513">
        <v>0</v>
      </c>
      <c r="T15" s="500" t="s">
        <v>75</v>
      </c>
      <c r="U15" s="503">
        <v>0</v>
      </c>
      <c r="V15" s="514">
        <v>2</v>
      </c>
      <c r="W15" s="514">
        <v>1</v>
      </c>
      <c r="X15" s="500">
        <v>50</v>
      </c>
      <c r="Y15" s="503">
        <v>-1</v>
      </c>
      <c r="Z15" s="514">
        <v>0</v>
      </c>
      <c r="AA15" s="514">
        <v>0</v>
      </c>
      <c r="AB15" s="500" t="s">
        <v>75</v>
      </c>
      <c r="AC15" s="503">
        <v>0</v>
      </c>
      <c r="AD15" s="513">
        <v>54</v>
      </c>
      <c r="AE15" s="513">
        <v>80</v>
      </c>
      <c r="AF15" s="502">
        <v>148.14814814814815</v>
      </c>
      <c r="AG15" s="501">
        <v>26</v>
      </c>
      <c r="AH15" s="513">
        <v>42</v>
      </c>
      <c r="AI15" s="513">
        <v>58</v>
      </c>
      <c r="AJ15" s="502">
        <v>138.0952380952381</v>
      </c>
      <c r="AK15" s="501">
        <v>16</v>
      </c>
      <c r="AL15" s="513">
        <v>72</v>
      </c>
      <c r="AM15" s="513">
        <v>99</v>
      </c>
      <c r="AN15" s="502">
        <v>137.5</v>
      </c>
      <c r="AO15" s="501">
        <v>27</v>
      </c>
      <c r="AP15" s="513">
        <v>1385</v>
      </c>
      <c r="AQ15" s="513">
        <v>1616</v>
      </c>
      <c r="AR15" s="502">
        <v>116.67870036101083</v>
      </c>
      <c r="AS15" s="501">
        <v>231</v>
      </c>
      <c r="AT15" s="515">
        <v>117</v>
      </c>
      <c r="AU15" s="515">
        <v>106</v>
      </c>
      <c r="AV15" s="507">
        <v>90.598290598290603</v>
      </c>
      <c r="AW15" s="506">
        <v>-11</v>
      </c>
      <c r="AX15" s="516">
        <v>504</v>
      </c>
      <c r="AY15" s="516">
        <v>376</v>
      </c>
      <c r="AZ15" s="502">
        <v>74.603174603174608</v>
      </c>
      <c r="BA15" s="501">
        <v>-128</v>
      </c>
      <c r="BB15" s="513">
        <v>1153</v>
      </c>
      <c r="BC15" s="513">
        <v>984</v>
      </c>
      <c r="BD15" s="502">
        <v>85.342584562012149</v>
      </c>
      <c r="BE15" s="501">
        <v>-169</v>
      </c>
      <c r="BF15" s="513">
        <v>924</v>
      </c>
      <c r="BG15" s="513">
        <v>664</v>
      </c>
      <c r="BH15" s="502">
        <v>71.861471861471856</v>
      </c>
      <c r="BI15" s="501">
        <v>-260</v>
      </c>
      <c r="BJ15" s="513">
        <v>808</v>
      </c>
      <c r="BK15" s="513">
        <v>599</v>
      </c>
      <c r="BL15" s="502">
        <v>74.133663366336634</v>
      </c>
      <c r="BM15" s="501">
        <v>-209</v>
      </c>
      <c r="BN15" s="513">
        <v>37</v>
      </c>
      <c r="BO15" s="513">
        <v>32</v>
      </c>
      <c r="BP15" s="508">
        <v>86.486486486486484</v>
      </c>
      <c r="BQ15" s="501">
        <v>-5</v>
      </c>
      <c r="BR15" s="513">
        <v>4561</v>
      </c>
      <c r="BS15" s="513">
        <v>6400</v>
      </c>
      <c r="BT15" s="508">
        <v>140.32010524007893</v>
      </c>
      <c r="BU15" s="501">
        <v>1839</v>
      </c>
      <c r="BV15" s="517">
        <v>25</v>
      </c>
      <c r="BW15" s="517">
        <v>21</v>
      </c>
      <c r="BX15" s="503">
        <v>-4</v>
      </c>
    </row>
    <row r="16" spans="1:76" s="519" customFormat="1" ht="20.25" customHeight="1" x14ac:dyDescent="0.3">
      <c r="A16" s="511" t="s">
        <v>302</v>
      </c>
      <c r="B16" s="512">
        <v>3581</v>
      </c>
      <c r="C16" s="512">
        <v>2850</v>
      </c>
      <c r="D16" s="499">
        <v>79.586707623568827</v>
      </c>
      <c r="E16" s="498">
        <v>-731</v>
      </c>
      <c r="F16" s="512">
        <v>2232</v>
      </c>
      <c r="G16" s="512">
        <v>2045</v>
      </c>
      <c r="H16" s="499">
        <v>91.621863799283148</v>
      </c>
      <c r="I16" s="498">
        <v>-187</v>
      </c>
      <c r="J16" s="512">
        <v>1384</v>
      </c>
      <c r="K16" s="512">
        <v>818</v>
      </c>
      <c r="L16" s="499">
        <v>59.104046242774565</v>
      </c>
      <c r="M16" s="498">
        <v>-566</v>
      </c>
      <c r="N16" s="512">
        <v>527</v>
      </c>
      <c r="O16" s="512">
        <v>602</v>
      </c>
      <c r="P16" s="500">
        <v>114.2314990512334</v>
      </c>
      <c r="Q16" s="498">
        <v>75</v>
      </c>
      <c r="R16" s="512">
        <v>0</v>
      </c>
      <c r="S16" s="513">
        <v>1</v>
      </c>
      <c r="T16" s="500" t="s">
        <v>75</v>
      </c>
      <c r="U16" s="503">
        <v>1</v>
      </c>
      <c r="V16" s="514">
        <v>7</v>
      </c>
      <c r="W16" s="514">
        <v>1</v>
      </c>
      <c r="X16" s="502">
        <v>14.3</v>
      </c>
      <c r="Y16" s="503">
        <v>-6</v>
      </c>
      <c r="Z16" s="514">
        <v>14</v>
      </c>
      <c r="AA16" s="514">
        <v>0</v>
      </c>
      <c r="AB16" s="500" t="s">
        <v>75</v>
      </c>
      <c r="AC16" s="503">
        <v>-14</v>
      </c>
      <c r="AD16" s="513">
        <v>219</v>
      </c>
      <c r="AE16" s="513">
        <v>300</v>
      </c>
      <c r="AF16" s="502">
        <v>136.98630136986301</v>
      </c>
      <c r="AG16" s="501">
        <v>81</v>
      </c>
      <c r="AH16" s="513">
        <v>112</v>
      </c>
      <c r="AI16" s="513">
        <v>225</v>
      </c>
      <c r="AJ16" s="502">
        <v>200.89285714285717</v>
      </c>
      <c r="AK16" s="501">
        <v>113</v>
      </c>
      <c r="AL16" s="513">
        <v>114</v>
      </c>
      <c r="AM16" s="513">
        <v>84</v>
      </c>
      <c r="AN16" s="502">
        <v>73.68421052631578</v>
      </c>
      <c r="AO16" s="501">
        <v>-30</v>
      </c>
      <c r="AP16" s="513">
        <v>1960</v>
      </c>
      <c r="AQ16" s="513">
        <v>1802</v>
      </c>
      <c r="AR16" s="502">
        <v>91.938775510204081</v>
      </c>
      <c r="AS16" s="501">
        <v>-158</v>
      </c>
      <c r="AT16" s="515">
        <v>457</v>
      </c>
      <c r="AU16" s="515">
        <v>401</v>
      </c>
      <c r="AV16" s="507">
        <v>87.746170678336981</v>
      </c>
      <c r="AW16" s="506">
        <v>-56</v>
      </c>
      <c r="AX16" s="516">
        <v>1608</v>
      </c>
      <c r="AY16" s="516">
        <v>1477</v>
      </c>
      <c r="AZ16" s="502">
        <v>91.853233830845767</v>
      </c>
      <c r="BA16" s="501">
        <v>-131</v>
      </c>
      <c r="BB16" s="513">
        <v>1626</v>
      </c>
      <c r="BC16" s="513">
        <v>1356</v>
      </c>
      <c r="BD16" s="502">
        <v>83.394833948339482</v>
      </c>
      <c r="BE16" s="501">
        <v>-270</v>
      </c>
      <c r="BF16" s="513">
        <v>1232</v>
      </c>
      <c r="BG16" s="513">
        <v>818</v>
      </c>
      <c r="BH16" s="502">
        <v>66.396103896103895</v>
      </c>
      <c r="BI16" s="501">
        <v>-414</v>
      </c>
      <c r="BJ16" s="513">
        <v>977</v>
      </c>
      <c r="BK16" s="513">
        <v>684</v>
      </c>
      <c r="BL16" s="502">
        <v>70.010235414534279</v>
      </c>
      <c r="BM16" s="501">
        <v>-293</v>
      </c>
      <c r="BN16" s="513">
        <v>206</v>
      </c>
      <c r="BO16" s="513">
        <v>325</v>
      </c>
      <c r="BP16" s="508">
        <v>157.76699029126212</v>
      </c>
      <c r="BQ16" s="501">
        <v>119</v>
      </c>
      <c r="BR16" s="513">
        <v>4966</v>
      </c>
      <c r="BS16" s="513">
        <v>6892</v>
      </c>
      <c r="BT16" s="508">
        <v>138.78372935964558</v>
      </c>
      <c r="BU16" s="501">
        <v>1926</v>
      </c>
      <c r="BV16" s="517">
        <v>6</v>
      </c>
      <c r="BW16" s="517">
        <v>3</v>
      </c>
      <c r="BX16" s="503">
        <v>-3</v>
      </c>
    </row>
    <row r="17" spans="1:76" s="519" customFormat="1" ht="20.25" customHeight="1" x14ac:dyDescent="0.3">
      <c r="A17" s="511" t="s">
        <v>303</v>
      </c>
      <c r="B17" s="512">
        <v>1503</v>
      </c>
      <c r="C17" s="512">
        <v>1460</v>
      </c>
      <c r="D17" s="499">
        <v>97.139055222887563</v>
      </c>
      <c r="E17" s="498">
        <v>-43</v>
      </c>
      <c r="F17" s="512">
        <v>875</v>
      </c>
      <c r="G17" s="512">
        <v>926</v>
      </c>
      <c r="H17" s="499">
        <v>105.82857142857142</v>
      </c>
      <c r="I17" s="498">
        <v>51</v>
      </c>
      <c r="J17" s="512">
        <v>435</v>
      </c>
      <c r="K17" s="512">
        <v>371</v>
      </c>
      <c r="L17" s="499">
        <v>85.287356321839084</v>
      </c>
      <c r="M17" s="498">
        <v>-64</v>
      </c>
      <c r="N17" s="512">
        <v>193</v>
      </c>
      <c r="O17" s="512">
        <v>242</v>
      </c>
      <c r="P17" s="500">
        <v>125.38860103626943</v>
      </c>
      <c r="Q17" s="498">
        <v>49</v>
      </c>
      <c r="R17" s="512">
        <v>0</v>
      </c>
      <c r="S17" s="513">
        <v>0</v>
      </c>
      <c r="T17" s="500" t="s">
        <v>75</v>
      </c>
      <c r="U17" s="503">
        <v>0</v>
      </c>
      <c r="V17" s="514">
        <v>5</v>
      </c>
      <c r="W17" s="514">
        <v>1</v>
      </c>
      <c r="X17" s="502">
        <v>20</v>
      </c>
      <c r="Y17" s="503">
        <v>-4</v>
      </c>
      <c r="Z17" s="514">
        <v>0</v>
      </c>
      <c r="AA17" s="514">
        <v>0</v>
      </c>
      <c r="AB17" s="500" t="s">
        <v>75</v>
      </c>
      <c r="AC17" s="503">
        <v>0</v>
      </c>
      <c r="AD17" s="513">
        <v>100</v>
      </c>
      <c r="AE17" s="513">
        <v>132</v>
      </c>
      <c r="AF17" s="502">
        <v>132</v>
      </c>
      <c r="AG17" s="501">
        <v>32</v>
      </c>
      <c r="AH17" s="513">
        <v>77</v>
      </c>
      <c r="AI17" s="513">
        <v>107</v>
      </c>
      <c r="AJ17" s="502">
        <v>138.96103896103895</v>
      </c>
      <c r="AK17" s="501">
        <v>30</v>
      </c>
      <c r="AL17" s="513">
        <v>2</v>
      </c>
      <c r="AM17" s="513">
        <v>17</v>
      </c>
      <c r="AN17" s="502">
        <v>850</v>
      </c>
      <c r="AO17" s="501">
        <v>15</v>
      </c>
      <c r="AP17" s="513">
        <v>822</v>
      </c>
      <c r="AQ17" s="513">
        <v>863</v>
      </c>
      <c r="AR17" s="502">
        <v>104.98783454987834</v>
      </c>
      <c r="AS17" s="501">
        <v>41</v>
      </c>
      <c r="AT17" s="515">
        <v>188</v>
      </c>
      <c r="AU17" s="515">
        <v>150</v>
      </c>
      <c r="AV17" s="507">
        <v>79.787234042553195</v>
      </c>
      <c r="AW17" s="506">
        <v>-38</v>
      </c>
      <c r="AX17" s="516">
        <v>508</v>
      </c>
      <c r="AY17" s="516">
        <v>469</v>
      </c>
      <c r="AZ17" s="502">
        <v>92.322834645669289</v>
      </c>
      <c r="BA17" s="501">
        <v>-39</v>
      </c>
      <c r="BB17" s="513">
        <v>772</v>
      </c>
      <c r="BC17" s="513">
        <v>719</v>
      </c>
      <c r="BD17" s="502">
        <v>93.134715025906729</v>
      </c>
      <c r="BE17" s="501">
        <v>-53</v>
      </c>
      <c r="BF17" s="513">
        <v>387</v>
      </c>
      <c r="BG17" s="513">
        <v>350</v>
      </c>
      <c r="BH17" s="502">
        <v>90.439276485788113</v>
      </c>
      <c r="BI17" s="501">
        <v>-37</v>
      </c>
      <c r="BJ17" s="513">
        <v>315</v>
      </c>
      <c r="BK17" s="513">
        <v>332</v>
      </c>
      <c r="BL17" s="502">
        <v>105.39682539682541</v>
      </c>
      <c r="BM17" s="501">
        <v>17</v>
      </c>
      <c r="BN17" s="513">
        <v>57</v>
      </c>
      <c r="BO17" s="513">
        <v>16</v>
      </c>
      <c r="BP17" s="508">
        <v>28.07017543859649</v>
      </c>
      <c r="BQ17" s="501">
        <v>-41</v>
      </c>
      <c r="BR17" s="513">
        <v>6013</v>
      </c>
      <c r="BS17" s="513">
        <v>6480</v>
      </c>
      <c r="BT17" s="508">
        <v>107.76650590387493</v>
      </c>
      <c r="BU17" s="501">
        <v>467</v>
      </c>
      <c r="BV17" s="517">
        <v>7</v>
      </c>
      <c r="BW17" s="517">
        <v>22</v>
      </c>
      <c r="BX17" s="503">
        <v>15</v>
      </c>
    </row>
    <row r="18" spans="1:76" s="519" customFormat="1" ht="20.25" customHeight="1" x14ac:dyDescent="0.3">
      <c r="A18" s="511" t="s">
        <v>304</v>
      </c>
      <c r="B18" s="512">
        <v>3213</v>
      </c>
      <c r="C18" s="512">
        <v>2644</v>
      </c>
      <c r="D18" s="499">
        <v>82.290694055399939</v>
      </c>
      <c r="E18" s="498">
        <v>-569</v>
      </c>
      <c r="F18" s="512">
        <v>1900</v>
      </c>
      <c r="G18" s="512">
        <v>2077</v>
      </c>
      <c r="H18" s="499">
        <v>109.31578947368421</v>
      </c>
      <c r="I18" s="498">
        <v>177</v>
      </c>
      <c r="J18" s="512">
        <v>1519</v>
      </c>
      <c r="K18" s="512">
        <v>872</v>
      </c>
      <c r="L18" s="499">
        <v>57.406188281764315</v>
      </c>
      <c r="M18" s="498">
        <v>-647</v>
      </c>
      <c r="N18" s="512">
        <v>504</v>
      </c>
      <c r="O18" s="512">
        <v>570</v>
      </c>
      <c r="P18" s="500">
        <v>113.09523809523809</v>
      </c>
      <c r="Q18" s="498">
        <v>66</v>
      </c>
      <c r="R18" s="512">
        <v>2</v>
      </c>
      <c r="S18" s="513">
        <v>0</v>
      </c>
      <c r="T18" s="500">
        <v>0</v>
      </c>
      <c r="U18" s="503">
        <v>-2</v>
      </c>
      <c r="V18" s="514">
        <v>8</v>
      </c>
      <c r="W18" s="514">
        <v>2</v>
      </c>
      <c r="X18" s="502">
        <v>25</v>
      </c>
      <c r="Y18" s="503">
        <v>-6</v>
      </c>
      <c r="Z18" s="514">
        <v>0</v>
      </c>
      <c r="AA18" s="514">
        <v>0</v>
      </c>
      <c r="AB18" s="500" t="s">
        <v>75</v>
      </c>
      <c r="AC18" s="503">
        <v>0</v>
      </c>
      <c r="AD18" s="513">
        <v>271</v>
      </c>
      <c r="AE18" s="513">
        <v>243</v>
      </c>
      <c r="AF18" s="502">
        <v>89.667896678966784</v>
      </c>
      <c r="AG18" s="501">
        <v>-28</v>
      </c>
      <c r="AH18" s="513">
        <v>210</v>
      </c>
      <c r="AI18" s="513">
        <v>201</v>
      </c>
      <c r="AJ18" s="502">
        <v>95.714285714285722</v>
      </c>
      <c r="AK18" s="501">
        <v>-9</v>
      </c>
      <c r="AL18" s="513">
        <v>106</v>
      </c>
      <c r="AM18" s="513">
        <v>37</v>
      </c>
      <c r="AN18" s="502">
        <v>34.905660377358487</v>
      </c>
      <c r="AO18" s="501">
        <v>-69</v>
      </c>
      <c r="AP18" s="513">
        <v>1552</v>
      </c>
      <c r="AQ18" s="513">
        <v>1777</v>
      </c>
      <c r="AR18" s="502">
        <v>114.49742268041237</v>
      </c>
      <c r="AS18" s="501">
        <v>225</v>
      </c>
      <c r="AT18" s="515">
        <v>487</v>
      </c>
      <c r="AU18" s="515">
        <v>427</v>
      </c>
      <c r="AV18" s="507">
        <v>87.679671457905542</v>
      </c>
      <c r="AW18" s="506">
        <v>-60</v>
      </c>
      <c r="AX18" s="516">
        <v>1797</v>
      </c>
      <c r="AY18" s="516">
        <v>1629</v>
      </c>
      <c r="AZ18" s="502">
        <v>90.651085141903181</v>
      </c>
      <c r="BA18" s="501">
        <v>-168</v>
      </c>
      <c r="BB18" s="513">
        <v>1433</v>
      </c>
      <c r="BC18" s="513">
        <v>928</v>
      </c>
      <c r="BD18" s="502">
        <v>64.759246336357293</v>
      </c>
      <c r="BE18" s="501">
        <v>-505</v>
      </c>
      <c r="BF18" s="513">
        <v>919</v>
      </c>
      <c r="BG18" s="513">
        <v>773</v>
      </c>
      <c r="BH18" s="502">
        <v>84.113166485310117</v>
      </c>
      <c r="BI18" s="501">
        <v>-146</v>
      </c>
      <c r="BJ18" s="513">
        <v>738</v>
      </c>
      <c r="BK18" s="513">
        <v>644</v>
      </c>
      <c r="BL18" s="502">
        <v>87.262872628726285</v>
      </c>
      <c r="BM18" s="501">
        <v>-94</v>
      </c>
      <c r="BN18" s="513">
        <v>154</v>
      </c>
      <c r="BO18" s="513">
        <v>172</v>
      </c>
      <c r="BP18" s="508">
        <v>111.68831168831169</v>
      </c>
      <c r="BQ18" s="501">
        <v>18</v>
      </c>
      <c r="BR18" s="513">
        <v>4795</v>
      </c>
      <c r="BS18" s="513">
        <v>7457</v>
      </c>
      <c r="BT18" s="508">
        <v>155.51616266944734</v>
      </c>
      <c r="BU18" s="501">
        <v>2662</v>
      </c>
      <c r="BV18" s="517">
        <v>6</v>
      </c>
      <c r="BW18" s="517">
        <v>4</v>
      </c>
      <c r="BX18" s="503">
        <v>-2</v>
      </c>
    </row>
    <row r="19" spans="1:76" s="519" customFormat="1" ht="20.25" customHeight="1" x14ac:dyDescent="0.3">
      <c r="A19" s="511" t="s">
        <v>305</v>
      </c>
      <c r="B19" s="512">
        <v>1393</v>
      </c>
      <c r="C19" s="512">
        <v>1265</v>
      </c>
      <c r="D19" s="499">
        <v>90.811198851399851</v>
      </c>
      <c r="E19" s="498">
        <v>-128</v>
      </c>
      <c r="F19" s="512">
        <v>803</v>
      </c>
      <c r="G19" s="512">
        <v>801</v>
      </c>
      <c r="H19" s="499">
        <v>99.750933997509335</v>
      </c>
      <c r="I19" s="498">
        <v>-2</v>
      </c>
      <c r="J19" s="512">
        <v>386</v>
      </c>
      <c r="K19" s="512">
        <v>348</v>
      </c>
      <c r="L19" s="499">
        <v>90.155440414507765</v>
      </c>
      <c r="M19" s="498">
        <v>-38</v>
      </c>
      <c r="N19" s="512">
        <v>197</v>
      </c>
      <c r="O19" s="512">
        <v>262</v>
      </c>
      <c r="P19" s="500">
        <v>132.99492385786803</v>
      </c>
      <c r="Q19" s="498">
        <v>65</v>
      </c>
      <c r="R19" s="512">
        <v>0</v>
      </c>
      <c r="S19" s="513">
        <v>1</v>
      </c>
      <c r="T19" s="500" t="s">
        <v>75</v>
      </c>
      <c r="U19" s="503">
        <v>1</v>
      </c>
      <c r="V19" s="514">
        <v>10</v>
      </c>
      <c r="W19" s="514">
        <v>2</v>
      </c>
      <c r="X19" s="502">
        <v>20</v>
      </c>
      <c r="Y19" s="503">
        <v>-8</v>
      </c>
      <c r="Z19" s="514">
        <v>0</v>
      </c>
      <c r="AA19" s="514">
        <v>0</v>
      </c>
      <c r="AB19" s="500" t="s">
        <v>75</v>
      </c>
      <c r="AC19" s="503">
        <v>0</v>
      </c>
      <c r="AD19" s="513">
        <v>96</v>
      </c>
      <c r="AE19" s="513">
        <v>111</v>
      </c>
      <c r="AF19" s="502">
        <v>115.625</v>
      </c>
      <c r="AG19" s="501">
        <v>15</v>
      </c>
      <c r="AH19" s="513">
        <v>85</v>
      </c>
      <c r="AI19" s="513">
        <v>89</v>
      </c>
      <c r="AJ19" s="502">
        <v>104.70588235294119</v>
      </c>
      <c r="AK19" s="501">
        <v>4</v>
      </c>
      <c r="AL19" s="513">
        <v>71</v>
      </c>
      <c r="AM19" s="513">
        <v>35</v>
      </c>
      <c r="AN19" s="502">
        <v>49.295774647887328</v>
      </c>
      <c r="AO19" s="501">
        <v>-36</v>
      </c>
      <c r="AP19" s="513">
        <v>760</v>
      </c>
      <c r="AQ19" s="513">
        <v>757</v>
      </c>
      <c r="AR19" s="502">
        <v>99.60526315789474</v>
      </c>
      <c r="AS19" s="501">
        <v>-3</v>
      </c>
      <c r="AT19" s="515">
        <v>142</v>
      </c>
      <c r="AU19" s="515">
        <v>143</v>
      </c>
      <c r="AV19" s="507">
        <v>100.70422535211267</v>
      </c>
      <c r="AW19" s="506">
        <v>1</v>
      </c>
      <c r="AX19" s="516">
        <v>445</v>
      </c>
      <c r="AY19" s="516">
        <v>439</v>
      </c>
      <c r="AZ19" s="502">
        <v>98.651685393258433</v>
      </c>
      <c r="BA19" s="501">
        <v>-6</v>
      </c>
      <c r="BB19" s="513">
        <v>794</v>
      </c>
      <c r="BC19" s="513">
        <v>665</v>
      </c>
      <c r="BD19" s="502">
        <v>83.753148614609572</v>
      </c>
      <c r="BE19" s="501">
        <v>-129</v>
      </c>
      <c r="BF19" s="513">
        <v>424</v>
      </c>
      <c r="BG19" s="513">
        <v>300</v>
      </c>
      <c r="BH19" s="502">
        <v>70.754716981132077</v>
      </c>
      <c r="BI19" s="501">
        <v>-124</v>
      </c>
      <c r="BJ19" s="513">
        <v>379</v>
      </c>
      <c r="BK19" s="513">
        <v>281</v>
      </c>
      <c r="BL19" s="502">
        <v>74.142480211081789</v>
      </c>
      <c r="BM19" s="501">
        <v>-98</v>
      </c>
      <c r="BN19" s="513">
        <v>52</v>
      </c>
      <c r="BO19" s="513">
        <v>33</v>
      </c>
      <c r="BP19" s="508">
        <v>63.46153846153846</v>
      </c>
      <c r="BQ19" s="501">
        <v>-19</v>
      </c>
      <c r="BR19" s="513">
        <v>5002</v>
      </c>
      <c r="BS19" s="513">
        <v>6941</v>
      </c>
      <c r="BT19" s="508">
        <v>138.76449420231907</v>
      </c>
      <c r="BU19" s="501">
        <v>1939</v>
      </c>
      <c r="BV19" s="517">
        <v>8</v>
      </c>
      <c r="BW19" s="517">
        <v>9</v>
      </c>
      <c r="BX19" s="503">
        <v>1</v>
      </c>
    </row>
    <row r="20" spans="1:76" s="519" customFormat="1" ht="20.25" customHeight="1" x14ac:dyDescent="0.3">
      <c r="A20" s="511" t="s">
        <v>306</v>
      </c>
      <c r="B20" s="512">
        <v>1573</v>
      </c>
      <c r="C20" s="512">
        <v>1497</v>
      </c>
      <c r="D20" s="499">
        <v>95.168467895740633</v>
      </c>
      <c r="E20" s="498">
        <v>-76</v>
      </c>
      <c r="F20" s="512">
        <v>1012</v>
      </c>
      <c r="G20" s="512">
        <v>902</v>
      </c>
      <c r="H20" s="499">
        <v>89.130434782608688</v>
      </c>
      <c r="I20" s="498">
        <v>-110</v>
      </c>
      <c r="J20" s="512">
        <v>544</v>
      </c>
      <c r="K20" s="512">
        <v>357</v>
      </c>
      <c r="L20" s="499">
        <v>65.625</v>
      </c>
      <c r="M20" s="498">
        <v>-187</v>
      </c>
      <c r="N20" s="512">
        <v>258</v>
      </c>
      <c r="O20" s="512">
        <v>274</v>
      </c>
      <c r="P20" s="500">
        <v>106.20155038759691</v>
      </c>
      <c r="Q20" s="498">
        <v>16</v>
      </c>
      <c r="R20" s="512">
        <v>1</v>
      </c>
      <c r="S20" s="513">
        <v>0</v>
      </c>
      <c r="T20" s="500">
        <v>0</v>
      </c>
      <c r="U20" s="503">
        <v>-1</v>
      </c>
      <c r="V20" s="514">
        <v>4</v>
      </c>
      <c r="W20" s="514">
        <v>2</v>
      </c>
      <c r="X20" s="502">
        <v>50</v>
      </c>
      <c r="Y20" s="503">
        <v>-2</v>
      </c>
      <c r="Z20" s="514">
        <v>0</v>
      </c>
      <c r="AA20" s="514">
        <v>0</v>
      </c>
      <c r="AB20" s="500" t="s">
        <v>75</v>
      </c>
      <c r="AC20" s="503">
        <v>0</v>
      </c>
      <c r="AD20" s="513">
        <v>134</v>
      </c>
      <c r="AE20" s="513">
        <v>116</v>
      </c>
      <c r="AF20" s="502">
        <v>86.567164179104466</v>
      </c>
      <c r="AG20" s="501">
        <v>-18</v>
      </c>
      <c r="AH20" s="513">
        <v>91</v>
      </c>
      <c r="AI20" s="513">
        <v>95</v>
      </c>
      <c r="AJ20" s="502">
        <v>104.39560439560441</v>
      </c>
      <c r="AK20" s="501">
        <v>4</v>
      </c>
      <c r="AL20" s="513">
        <v>12</v>
      </c>
      <c r="AM20" s="513">
        <v>11</v>
      </c>
      <c r="AN20" s="502">
        <v>91.666666666666657</v>
      </c>
      <c r="AO20" s="501">
        <v>-1</v>
      </c>
      <c r="AP20" s="513">
        <v>949</v>
      </c>
      <c r="AQ20" s="513">
        <v>826</v>
      </c>
      <c r="AR20" s="502">
        <v>87.038988408851424</v>
      </c>
      <c r="AS20" s="501">
        <v>-123</v>
      </c>
      <c r="AT20" s="515">
        <v>200</v>
      </c>
      <c r="AU20" s="515">
        <v>206</v>
      </c>
      <c r="AV20" s="507">
        <v>103</v>
      </c>
      <c r="AW20" s="506">
        <v>6</v>
      </c>
      <c r="AX20" s="516">
        <v>636</v>
      </c>
      <c r="AY20" s="516">
        <v>564</v>
      </c>
      <c r="AZ20" s="502">
        <v>88.679245283018872</v>
      </c>
      <c r="BA20" s="501">
        <v>-72</v>
      </c>
      <c r="BB20" s="513">
        <v>808</v>
      </c>
      <c r="BC20" s="513">
        <v>707</v>
      </c>
      <c r="BD20" s="502">
        <v>87.5</v>
      </c>
      <c r="BE20" s="501">
        <v>-101</v>
      </c>
      <c r="BF20" s="513">
        <v>510</v>
      </c>
      <c r="BG20" s="513">
        <v>310</v>
      </c>
      <c r="BH20" s="502">
        <v>60.784313725490193</v>
      </c>
      <c r="BI20" s="501">
        <v>-200</v>
      </c>
      <c r="BJ20" s="513">
        <v>421</v>
      </c>
      <c r="BK20" s="513">
        <v>268</v>
      </c>
      <c r="BL20" s="502">
        <v>63.657957244655584</v>
      </c>
      <c r="BM20" s="501">
        <v>-153</v>
      </c>
      <c r="BN20" s="513">
        <v>60</v>
      </c>
      <c r="BO20" s="513">
        <v>39</v>
      </c>
      <c r="BP20" s="508">
        <v>65</v>
      </c>
      <c r="BQ20" s="501">
        <v>-21</v>
      </c>
      <c r="BR20" s="513">
        <v>5024</v>
      </c>
      <c r="BS20" s="513">
        <v>6056</v>
      </c>
      <c r="BT20" s="508">
        <v>120.54140127388536</v>
      </c>
      <c r="BU20" s="501">
        <v>1032</v>
      </c>
      <c r="BV20" s="517">
        <v>9</v>
      </c>
      <c r="BW20" s="517">
        <v>8</v>
      </c>
      <c r="BX20" s="503">
        <v>-1</v>
      </c>
    </row>
    <row r="21" spans="1:76" s="519" customFormat="1" ht="20.25" customHeight="1" x14ac:dyDescent="0.3">
      <c r="A21" s="511" t="s">
        <v>308</v>
      </c>
      <c r="B21" s="512">
        <v>1880</v>
      </c>
      <c r="C21" s="512">
        <v>1883</v>
      </c>
      <c r="D21" s="499">
        <v>100.1595744680851</v>
      </c>
      <c r="E21" s="498">
        <v>3</v>
      </c>
      <c r="F21" s="512">
        <v>1413</v>
      </c>
      <c r="G21" s="512">
        <v>1585</v>
      </c>
      <c r="H21" s="499">
        <v>112.1726822363765</v>
      </c>
      <c r="I21" s="498">
        <v>172</v>
      </c>
      <c r="J21" s="512">
        <v>809</v>
      </c>
      <c r="K21" s="512">
        <v>697</v>
      </c>
      <c r="L21" s="499">
        <v>86.155747836835587</v>
      </c>
      <c r="M21" s="498">
        <v>-112</v>
      </c>
      <c r="N21" s="512">
        <v>494</v>
      </c>
      <c r="O21" s="512">
        <v>541</v>
      </c>
      <c r="P21" s="500">
        <v>109.51417004048582</v>
      </c>
      <c r="Q21" s="498">
        <v>47</v>
      </c>
      <c r="R21" s="512">
        <v>2</v>
      </c>
      <c r="S21" s="513">
        <v>0</v>
      </c>
      <c r="T21" s="500">
        <v>0</v>
      </c>
      <c r="U21" s="503">
        <v>-2</v>
      </c>
      <c r="V21" s="514">
        <v>4</v>
      </c>
      <c r="W21" s="514">
        <v>1</v>
      </c>
      <c r="X21" s="502">
        <v>25</v>
      </c>
      <c r="Y21" s="503">
        <v>-3</v>
      </c>
      <c r="Z21" s="514">
        <v>0</v>
      </c>
      <c r="AA21" s="514">
        <v>0</v>
      </c>
      <c r="AB21" s="500" t="s">
        <v>75</v>
      </c>
      <c r="AC21" s="503">
        <v>0</v>
      </c>
      <c r="AD21" s="513">
        <v>232</v>
      </c>
      <c r="AE21" s="513">
        <v>185</v>
      </c>
      <c r="AF21" s="502">
        <v>79.741379310344826</v>
      </c>
      <c r="AG21" s="501">
        <v>-47</v>
      </c>
      <c r="AH21" s="513">
        <v>230</v>
      </c>
      <c r="AI21" s="513">
        <v>180</v>
      </c>
      <c r="AJ21" s="502">
        <v>78.260869565217391</v>
      </c>
      <c r="AK21" s="501">
        <v>-50</v>
      </c>
      <c r="AL21" s="513">
        <v>130</v>
      </c>
      <c r="AM21" s="513">
        <v>80</v>
      </c>
      <c r="AN21" s="502">
        <v>61.53846153846154</v>
      </c>
      <c r="AO21" s="501">
        <v>-50</v>
      </c>
      <c r="AP21" s="513">
        <v>1347</v>
      </c>
      <c r="AQ21" s="513">
        <v>1521</v>
      </c>
      <c r="AR21" s="502">
        <v>112.91759465478842</v>
      </c>
      <c r="AS21" s="501">
        <v>174</v>
      </c>
      <c r="AT21" s="515">
        <v>181</v>
      </c>
      <c r="AU21" s="515">
        <v>194</v>
      </c>
      <c r="AV21" s="507">
        <v>107.18232044198895</v>
      </c>
      <c r="AW21" s="506">
        <v>13</v>
      </c>
      <c r="AX21" s="516">
        <v>896</v>
      </c>
      <c r="AY21" s="516">
        <v>780</v>
      </c>
      <c r="AZ21" s="502">
        <v>87.053571428571431</v>
      </c>
      <c r="BA21" s="501">
        <v>-116</v>
      </c>
      <c r="BB21" s="513">
        <v>794</v>
      </c>
      <c r="BC21" s="513">
        <v>752</v>
      </c>
      <c r="BD21" s="502">
        <v>94.710327455919398</v>
      </c>
      <c r="BE21" s="501">
        <v>-42</v>
      </c>
      <c r="BF21" s="513">
        <v>656</v>
      </c>
      <c r="BG21" s="513">
        <v>621</v>
      </c>
      <c r="BH21" s="502">
        <v>94.66463414634147</v>
      </c>
      <c r="BI21" s="501">
        <v>-35</v>
      </c>
      <c r="BJ21" s="513">
        <v>573</v>
      </c>
      <c r="BK21" s="513">
        <v>578</v>
      </c>
      <c r="BL21" s="502">
        <v>100.87260034904013</v>
      </c>
      <c r="BM21" s="501">
        <v>5</v>
      </c>
      <c r="BN21" s="513">
        <v>49</v>
      </c>
      <c r="BO21" s="513">
        <v>40</v>
      </c>
      <c r="BP21" s="508">
        <v>81.632653061224488</v>
      </c>
      <c r="BQ21" s="501">
        <v>-9</v>
      </c>
      <c r="BR21" s="513">
        <v>6057</v>
      </c>
      <c r="BS21" s="513">
        <v>7311</v>
      </c>
      <c r="BT21" s="508">
        <v>120.70331847449232</v>
      </c>
      <c r="BU21" s="501">
        <v>1254</v>
      </c>
      <c r="BV21" s="517">
        <v>13</v>
      </c>
      <c r="BW21" s="517">
        <v>16</v>
      </c>
      <c r="BX21" s="503">
        <v>3</v>
      </c>
    </row>
    <row r="22" spans="1:76" s="519" customFormat="1" ht="20.25" customHeight="1" x14ac:dyDescent="0.3">
      <c r="A22" s="511" t="s">
        <v>309</v>
      </c>
      <c r="B22" s="512">
        <v>3293</v>
      </c>
      <c r="C22" s="512">
        <v>2906</v>
      </c>
      <c r="D22" s="499">
        <v>88.247798360157915</v>
      </c>
      <c r="E22" s="498">
        <v>-387</v>
      </c>
      <c r="F22" s="512">
        <v>1955</v>
      </c>
      <c r="G22" s="512">
        <v>1810</v>
      </c>
      <c r="H22" s="499">
        <v>92.583120204603574</v>
      </c>
      <c r="I22" s="498">
        <v>-145</v>
      </c>
      <c r="J22" s="512">
        <v>1057</v>
      </c>
      <c r="K22" s="512">
        <v>707</v>
      </c>
      <c r="L22" s="499">
        <v>66.88741721854305</v>
      </c>
      <c r="M22" s="498">
        <v>-350</v>
      </c>
      <c r="N22" s="512">
        <v>367</v>
      </c>
      <c r="O22" s="512">
        <v>495</v>
      </c>
      <c r="P22" s="500">
        <v>134.87738419618529</v>
      </c>
      <c r="Q22" s="498">
        <v>128</v>
      </c>
      <c r="R22" s="512">
        <v>1</v>
      </c>
      <c r="S22" s="513">
        <v>0</v>
      </c>
      <c r="T22" s="500">
        <v>0</v>
      </c>
      <c r="U22" s="503">
        <v>-1</v>
      </c>
      <c r="V22" s="514">
        <v>7</v>
      </c>
      <c r="W22" s="514">
        <v>4</v>
      </c>
      <c r="X22" s="502">
        <v>57.1</v>
      </c>
      <c r="Y22" s="503">
        <v>-3</v>
      </c>
      <c r="Z22" s="514">
        <v>0</v>
      </c>
      <c r="AA22" s="514">
        <v>0</v>
      </c>
      <c r="AB22" s="500" t="s">
        <v>75</v>
      </c>
      <c r="AC22" s="503">
        <v>0</v>
      </c>
      <c r="AD22" s="513">
        <v>147</v>
      </c>
      <c r="AE22" s="513">
        <v>187</v>
      </c>
      <c r="AF22" s="502">
        <v>127.21088435374151</v>
      </c>
      <c r="AG22" s="501">
        <v>40</v>
      </c>
      <c r="AH22" s="513">
        <v>102</v>
      </c>
      <c r="AI22" s="513">
        <v>126</v>
      </c>
      <c r="AJ22" s="502">
        <v>123.52941176470588</v>
      </c>
      <c r="AK22" s="501">
        <v>24</v>
      </c>
      <c r="AL22" s="513">
        <v>106</v>
      </c>
      <c r="AM22" s="513">
        <v>41</v>
      </c>
      <c r="AN22" s="502">
        <v>38.679245283018872</v>
      </c>
      <c r="AO22" s="501">
        <v>-65</v>
      </c>
      <c r="AP22" s="513">
        <v>1750</v>
      </c>
      <c r="AQ22" s="513">
        <v>1667</v>
      </c>
      <c r="AR22" s="502">
        <v>95.257142857142867</v>
      </c>
      <c r="AS22" s="501">
        <v>-83</v>
      </c>
      <c r="AT22" s="515">
        <v>386</v>
      </c>
      <c r="AU22" s="515">
        <v>484</v>
      </c>
      <c r="AV22" s="507">
        <v>125.38860103626943</v>
      </c>
      <c r="AW22" s="506">
        <v>98</v>
      </c>
      <c r="AX22" s="516">
        <v>1301</v>
      </c>
      <c r="AY22" s="516">
        <v>1329</v>
      </c>
      <c r="AZ22" s="502">
        <v>102.152190622598</v>
      </c>
      <c r="BA22" s="501">
        <v>28</v>
      </c>
      <c r="BB22" s="513">
        <v>1696</v>
      </c>
      <c r="BC22" s="513">
        <v>1476</v>
      </c>
      <c r="BD22" s="502">
        <v>87.028301886792448</v>
      </c>
      <c r="BE22" s="501">
        <v>-220</v>
      </c>
      <c r="BF22" s="513">
        <v>1122</v>
      </c>
      <c r="BG22" s="513">
        <v>675</v>
      </c>
      <c r="BH22" s="502">
        <v>60.160427807486627</v>
      </c>
      <c r="BI22" s="501">
        <v>-447</v>
      </c>
      <c r="BJ22" s="513">
        <v>957</v>
      </c>
      <c r="BK22" s="513">
        <v>579</v>
      </c>
      <c r="BL22" s="502">
        <v>60.501567398119128</v>
      </c>
      <c r="BM22" s="501">
        <v>-378</v>
      </c>
      <c r="BN22" s="513">
        <v>142</v>
      </c>
      <c r="BO22" s="513">
        <v>194</v>
      </c>
      <c r="BP22" s="508">
        <v>136.61971830985914</v>
      </c>
      <c r="BQ22" s="501">
        <v>52</v>
      </c>
      <c r="BR22" s="513">
        <v>6033</v>
      </c>
      <c r="BS22" s="513">
        <v>7789</v>
      </c>
      <c r="BT22" s="508">
        <v>129.10658047405934</v>
      </c>
      <c r="BU22" s="501">
        <v>1756</v>
      </c>
      <c r="BV22" s="517">
        <v>8</v>
      </c>
      <c r="BW22" s="517">
        <v>3</v>
      </c>
      <c r="BX22" s="503">
        <v>-5</v>
      </c>
    </row>
    <row r="23" spans="1:76" s="519" customFormat="1" ht="20.25" customHeight="1" x14ac:dyDescent="0.3">
      <c r="A23" s="511" t="s">
        <v>310</v>
      </c>
      <c r="B23" s="512">
        <v>2653</v>
      </c>
      <c r="C23" s="512">
        <v>2335</v>
      </c>
      <c r="D23" s="499">
        <v>88.013569543912553</v>
      </c>
      <c r="E23" s="498">
        <v>-318</v>
      </c>
      <c r="F23" s="512">
        <v>1661</v>
      </c>
      <c r="G23" s="512">
        <v>1596</v>
      </c>
      <c r="H23" s="499">
        <v>96.086694762191456</v>
      </c>
      <c r="I23" s="498">
        <v>-65</v>
      </c>
      <c r="J23" s="512">
        <v>949</v>
      </c>
      <c r="K23" s="512">
        <v>635</v>
      </c>
      <c r="L23" s="499">
        <v>66.912539515279249</v>
      </c>
      <c r="M23" s="498">
        <v>-314</v>
      </c>
      <c r="N23" s="512">
        <v>420</v>
      </c>
      <c r="O23" s="512">
        <v>425</v>
      </c>
      <c r="P23" s="500">
        <v>101.19047619047619</v>
      </c>
      <c r="Q23" s="498">
        <v>5</v>
      </c>
      <c r="R23" s="512">
        <v>0</v>
      </c>
      <c r="S23" s="513">
        <v>0</v>
      </c>
      <c r="T23" s="500" t="s">
        <v>75</v>
      </c>
      <c r="U23" s="503">
        <v>0</v>
      </c>
      <c r="V23" s="514">
        <v>2</v>
      </c>
      <c r="W23" s="514">
        <v>5</v>
      </c>
      <c r="X23" s="502">
        <v>250</v>
      </c>
      <c r="Y23" s="503">
        <v>3</v>
      </c>
      <c r="Z23" s="514">
        <v>0</v>
      </c>
      <c r="AA23" s="514">
        <v>0</v>
      </c>
      <c r="AB23" s="500" t="s">
        <v>75</v>
      </c>
      <c r="AC23" s="503">
        <v>0</v>
      </c>
      <c r="AD23" s="513">
        <v>124</v>
      </c>
      <c r="AE23" s="513">
        <v>176</v>
      </c>
      <c r="AF23" s="502">
        <v>141.93548387096774</v>
      </c>
      <c r="AG23" s="501">
        <v>52</v>
      </c>
      <c r="AH23" s="513">
        <v>41</v>
      </c>
      <c r="AI23" s="513">
        <v>87</v>
      </c>
      <c r="AJ23" s="502">
        <v>212.19512195121953</v>
      </c>
      <c r="AK23" s="501">
        <v>46</v>
      </c>
      <c r="AL23" s="513">
        <v>60</v>
      </c>
      <c r="AM23" s="513">
        <v>42</v>
      </c>
      <c r="AN23" s="502">
        <v>70</v>
      </c>
      <c r="AO23" s="501">
        <v>-18</v>
      </c>
      <c r="AP23" s="513">
        <v>1577</v>
      </c>
      <c r="AQ23" s="513">
        <v>1489</v>
      </c>
      <c r="AR23" s="502">
        <v>94.419784400760946</v>
      </c>
      <c r="AS23" s="501">
        <v>-88</v>
      </c>
      <c r="AT23" s="515">
        <v>273</v>
      </c>
      <c r="AU23" s="515">
        <v>278</v>
      </c>
      <c r="AV23" s="507">
        <v>101.83150183150182</v>
      </c>
      <c r="AW23" s="506">
        <v>5</v>
      </c>
      <c r="AX23" s="516">
        <v>1248</v>
      </c>
      <c r="AY23" s="516">
        <v>961</v>
      </c>
      <c r="AZ23" s="502">
        <v>77.003205128205138</v>
      </c>
      <c r="BA23" s="501">
        <v>-287</v>
      </c>
      <c r="BB23" s="513">
        <v>1234</v>
      </c>
      <c r="BC23" s="513">
        <v>1166</v>
      </c>
      <c r="BD23" s="502">
        <v>94.489465153970826</v>
      </c>
      <c r="BE23" s="501">
        <v>-68</v>
      </c>
      <c r="BF23" s="513">
        <v>792</v>
      </c>
      <c r="BG23" s="513">
        <v>660</v>
      </c>
      <c r="BH23" s="502">
        <v>83.333333333333343</v>
      </c>
      <c r="BI23" s="501">
        <v>-132</v>
      </c>
      <c r="BJ23" s="513">
        <v>678</v>
      </c>
      <c r="BK23" s="513">
        <v>473</v>
      </c>
      <c r="BL23" s="502">
        <v>69.764011799410028</v>
      </c>
      <c r="BM23" s="501">
        <v>-205</v>
      </c>
      <c r="BN23" s="513">
        <v>195</v>
      </c>
      <c r="BO23" s="513">
        <v>200</v>
      </c>
      <c r="BP23" s="508">
        <v>102.56410256410255</v>
      </c>
      <c r="BQ23" s="501">
        <v>5</v>
      </c>
      <c r="BR23" s="513">
        <v>5282</v>
      </c>
      <c r="BS23" s="513">
        <v>6296</v>
      </c>
      <c r="BT23" s="508">
        <v>119.19727375993942</v>
      </c>
      <c r="BU23" s="501">
        <v>1014</v>
      </c>
      <c r="BV23" s="517">
        <v>4</v>
      </c>
      <c r="BW23" s="517">
        <v>3</v>
      </c>
      <c r="BX23" s="503">
        <v>-1</v>
      </c>
    </row>
    <row r="24" spans="1:76" s="519" customFormat="1" ht="20.25" customHeight="1" x14ac:dyDescent="0.3">
      <c r="A24" s="511" t="s">
        <v>311</v>
      </c>
      <c r="B24" s="512">
        <v>4824</v>
      </c>
      <c r="C24" s="512">
        <v>4397</v>
      </c>
      <c r="D24" s="499">
        <v>91.14842454394693</v>
      </c>
      <c r="E24" s="498">
        <v>-427</v>
      </c>
      <c r="F24" s="512">
        <v>2371</v>
      </c>
      <c r="G24" s="512">
        <v>2215</v>
      </c>
      <c r="H24" s="499">
        <v>93.420497680303669</v>
      </c>
      <c r="I24" s="498">
        <v>-156</v>
      </c>
      <c r="J24" s="512">
        <v>1379</v>
      </c>
      <c r="K24" s="512">
        <v>957</v>
      </c>
      <c r="L24" s="499">
        <v>69.398114575779545</v>
      </c>
      <c r="M24" s="498">
        <v>-422</v>
      </c>
      <c r="N24" s="512">
        <v>525</v>
      </c>
      <c r="O24" s="512">
        <v>704</v>
      </c>
      <c r="P24" s="500">
        <v>134.0952380952381</v>
      </c>
      <c r="Q24" s="498">
        <v>179</v>
      </c>
      <c r="R24" s="512">
        <v>1</v>
      </c>
      <c r="S24" s="513">
        <v>0</v>
      </c>
      <c r="T24" s="500">
        <v>0</v>
      </c>
      <c r="U24" s="503">
        <v>-1</v>
      </c>
      <c r="V24" s="514">
        <v>81</v>
      </c>
      <c r="W24" s="514">
        <v>41</v>
      </c>
      <c r="X24" s="502">
        <v>50.6</v>
      </c>
      <c r="Y24" s="503">
        <v>-40</v>
      </c>
      <c r="Z24" s="514">
        <v>0</v>
      </c>
      <c r="AA24" s="514">
        <v>0</v>
      </c>
      <c r="AB24" s="500" t="s">
        <v>75</v>
      </c>
      <c r="AC24" s="503">
        <v>0</v>
      </c>
      <c r="AD24" s="513">
        <v>235</v>
      </c>
      <c r="AE24" s="513">
        <v>304</v>
      </c>
      <c r="AF24" s="502">
        <v>129.36170212765958</v>
      </c>
      <c r="AG24" s="501">
        <v>69</v>
      </c>
      <c r="AH24" s="513">
        <v>172</v>
      </c>
      <c r="AI24" s="513">
        <v>237</v>
      </c>
      <c r="AJ24" s="502">
        <v>137.7906976744186</v>
      </c>
      <c r="AK24" s="501">
        <v>65</v>
      </c>
      <c r="AL24" s="513">
        <v>35</v>
      </c>
      <c r="AM24" s="513">
        <v>58</v>
      </c>
      <c r="AN24" s="502">
        <v>165.71428571428572</v>
      </c>
      <c r="AO24" s="501">
        <v>23</v>
      </c>
      <c r="AP24" s="513">
        <v>2116</v>
      </c>
      <c r="AQ24" s="513">
        <v>2013</v>
      </c>
      <c r="AR24" s="502">
        <v>95.132325141776946</v>
      </c>
      <c r="AS24" s="501">
        <v>-103</v>
      </c>
      <c r="AT24" s="515">
        <v>507</v>
      </c>
      <c r="AU24" s="515">
        <v>448</v>
      </c>
      <c r="AV24" s="507">
        <v>88.362919132149898</v>
      </c>
      <c r="AW24" s="506">
        <v>-59</v>
      </c>
      <c r="AX24" s="516">
        <v>1773</v>
      </c>
      <c r="AY24" s="516">
        <v>1542</v>
      </c>
      <c r="AZ24" s="502">
        <v>86.971235194585446</v>
      </c>
      <c r="BA24" s="501">
        <v>-231</v>
      </c>
      <c r="BB24" s="513">
        <v>3199</v>
      </c>
      <c r="BC24" s="513">
        <v>2485</v>
      </c>
      <c r="BD24" s="502">
        <v>77.680525164113789</v>
      </c>
      <c r="BE24" s="501">
        <v>-714</v>
      </c>
      <c r="BF24" s="513">
        <v>1298</v>
      </c>
      <c r="BG24" s="513">
        <v>784</v>
      </c>
      <c r="BH24" s="502">
        <v>60.400616332819723</v>
      </c>
      <c r="BI24" s="501">
        <v>-514</v>
      </c>
      <c r="BJ24" s="513">
        <v>913</v>
      </c>
      <c r="BK24" s="513">
        <v>623</v>
      </c>
      <c r="BL24" s="502">
        <v>68.236582694414011</v>
      </c>
      <c r="BM24" s="501">
        <v>-290</v>
      </c>
      <c r="BN24" s="513">
        <v>245</v>
      </c>
      <c r="BO24" s="513">
        <v>321</v>
      </c>
      <c r="BP24" s="508">
        <v>131.0204081632653</v>
      </c>
      <c r="BQ24" s="501">
        <v>76</v>
      </c>
      <c r="BR24" s="513">
        <v>5479</v>
      </c>
      <c r="BS24" s="513">
        <v>6833</v>
      </c>
      <c r="BT24" s="508">
        <v>124.71253878444972</v>
      </c>
      <c r="BU24" s="501">
        <v>1354</v>
      </c>
      <c r="BV24" s="517">
        <v>5</v>
      </c>
      <c r="BW24" s="517">
        <v>2</v>
      </c>
      <c r="BX24" s="503">
        <v>-3</v>
      </c>
    </row>
    <row r="25" spans="1:76" s="519" customFormat="1" ht="20.25" customHeight="1" x14ac:dyDescent="0.3">
      <c r="A25" s="511" t="s">
        <v>312</v>
      </c>
      <c r="B25" s="512">
        <v>3239</v>
      </c>
      <c r="C25" s="512">
        <v>3004</v>
      </c>
      <c r="D25" s="499">
        <v>92.744674282185855</v>
      </c>
      <c r="E25" s="498">
        <v>-235</v>
      </c>
      <c r="F25" s="512">
        <v>1794</v>
      </c>
      <c r="G25" s="512">
        <v>1792</v>
      </c>
      <c r="H25" s="499">
        <v>99.888517279821627</v>
      </c>
      <c r="I25" s="498">
        <v>-2</v>
      </c>
      <c r="J25" s="512">
        <v>849</v>
      </c>
      <c r="K25" s="512">
        <v>694</v>
      </c>
      <c r="L25" s="499">
        <v>81.743227326266194</v>
      </c>
      <c r="M25" s="498">
        <v>-155</v>
      </c>
      <c r="N25" s="512">
        <v>429</v>
      </c>
      <c r="O25" s="512">
        <v>551</v>
      </c>
      <c r="P25" s="500">
        <v>128.43822843822844</v>
      </c>
      <c r="Q25" s="498">
        <v>122</v>
      </c>
      <c r="R25" s="512">
        <v>0</v>
      </c>
      <c r="S25" s="513">
        <v>0</v>
      </c>
      <c r="T25" s="500" t="s">
        <v>75</v>
      </c>
      <c r="U25" s="503">
        <v>0</v>
      </c>
      <c r="V25" s="514">
        <v>14</v>
      </c>
      <c r="W25" s="514">
        <v>4</v>
      </c>
      <c r="X25" s="502">
        <v>28.6</v>
      </c>
      <c r="Y25" s="503">
        <v>-10</v>
      </c>
      <c r="Z25" s="514">
        <v>0</v>
      </c>
      <c r="AA25" s="514">
        <v>0</v>
      </c>
      <c r="AB25" s="500" t="s">
        <v>75</v>
      </c>
      <c r="AC25" s="503">
        <v>0</v>
      </c>
      <c r="AD25" s="513">
        <v>340</v>
      </c>
      <c r="AE25" s="513">
        <v>262</v>
      </c>
      <c r="AF25" s="502">
        <v>77.058823529411768</v>
      </c>
      <c r="AG25" s="501">
        <v>-78</v>
      </c>
      <c r="AH25" s="513">
        <v>316</v>
      </c>
      <c r="AI25" s="513">
        <v>260</v>
      </c>
      <c r="AJ25" s="502">
        <v>82.278481012658233</v>
      </c>
      <c r="AK25" s="501">
        <v>-56</v>
      </c>
      <c r="AL25" s="513">
        <v>111</v>
      </c>
      <c r="AM25" s="513">
        <v>110</v>
      </c>
      <c r="AN25" s="502">
        <v>99.099099099099092</v>
      </c>
      <c r="AO25" s="501">
        <v>-1</v>
      </c>
      <c r="AP25" s="513">
        <v>1696</v>
      </c>
      <c r="AQ25" s="513">
        <v>1739</v>
      </c>
      <c r="AR25" s="502">
        <v>102.53537735849056</v>
      </c>
      <c r="AS25" s="501">
        <v>43</v>
      </c>
      <c r="AT25" s="515">
        <v>302</v>
      </c>
      <c r="AU25" s="515">
        <v>282</v>
      </c>
      <c r="AV25" s="507">
        <v>93.377483443708613</v>
      </c>
      <c r="AW25" s="506">
        <v>-20</v>
      </c>
      <c r="AX25" s="516">
        <v>1220</v>
      </c>
      <c r="AY25" s="516">
        <v>1139</v>
      </c>
      <c r="AZ25" s="502">
        <v>93.360655737704917</v>
      </c>
      <c r="BA25" s="501">
        <v>-81</v>
      </c>
      <c r="BB25" s="513">
        <v>1834</v>
      </c>
      <c r="BC25" s="513">
        <v>1517</v>
      </c>
      <c r="BD25" s="502">
        <v>82.715376226826606</v>
      </c>
      <c r="BE25" s="501">
        <v>-317</v>
      </c>
      <c r="BF25" s="513">
        <v>921</v>
      </c>
      <c r="BG25" s="513">
        <v>579</v>
      </c>
      <c r="BH25" s="502">
        <v>62.866449511400646</v>
      </c>
      <c r="BI25" s="501">
        <v>-342</v>
      </c>
      <c r="BJ25" s="513">
        <v>824</v>
      </c>
      <c r="BK25" s="513">
        <v>541</v>
      </c>
      <c r="BL25" s="502">
        <v>65.655339805825236</v>
      </c>
      <c r="BM25" s="501">
        <v>-283</v>
      </c>
      <c r="BN25" s="513">
        <v>169</v>
      </c>
      <c r="BO25" s="513">
        <v>84</v>
      </c>
      <c r="BP25" s="508">
        <v>49.704142011834321</v>
      </c>
      <c r="BQ25" s="501">
        <v>-85</v>
      </c>
      <c r="BR25" s="513">
        <v>5024</v>
      </c>
      <c r="BS25" s="513">
        <v>6620</v>
      </c>
      <c r="BT25" s="508">
        <v>131.76751592356689</v>
      </c>
      <c r="BU25" s="501">
        <v>1596</v>
      </c>
      <c r="BV25" s="517">
        <v>5</v>
      </c>
      <c r="BW25" s="517">
        <v>7</v>
      </c>
      <c r="BX25" s="503">
        <v>2</v>
      </c>
    </row>
    <row r="26" spans="1:76" s="519" customFormat="1" ht="20.25" customHeight="1" x14ac:dyDescent="0.3">
      <c r="A26" s="511" t="s">
        <v>313</v>
      </c>
      <c r="B26" s="512">
        <v>2305</v>
      </c>
      <c r="C26" s="512">
        <v>2444</v>
      </c>
      <c r="D26" s="499">
        <v>106.03036876355749</v>
      </c>
      <c r="E26" s="498">
        <v>139</v>
      </c>
      <c r="F26" s="512">
        <v>1541</v>
      </c>
      <c r="G26" s="512">
        <v>1664</v>
      </c>
      <c r="H26" s="499">
        <v>107.98182998053211</v>
      </c>
      <c r="I26" s="498">
        <v>123</v>
      </c>
      <c r="J26" s="512">
        <v>831</v>
      </c>
      <c r="K26" s="512">
        <v>916</v>
      </c>
      <c r="L26" s="499">
        <v>110.2286401925391</v>
      </c>
      <c r="M26" s="498">
        <v>85</v>
      </c>
      <c r="N26" s="512">
        <v>472</v>
      </c>
      <c r="O26" s="512">
        <v>641</v>
      </c>
      <c r="P26" s="500">
        <v>135.80508474576271</v>
      </c>
      <c r="Q26" s="498">
        <v>169</v>
      </c>
      <c r="R26" s="512">
        <v>0</v>
      </c>
      <c r="S26" s="513">
        <v>0</v>
      </c>
      <c r="T26" s="500" t="s">
        <v>75</v>
      </c>
      <c r="U26" s="503">
        <v>0</v>
      </c>
      <c r="V26" s="514">
        <v>24</v>
      </c>
      <c r="W26" s="514">
        <v>10</v>
      </c>
      <c r="X26" s="502">
        <v>41.7</v>
      </c>
      <c r="Y26" s="503">
        <v>-14</v>
      </c>
      <c r="Z26" s="514">
        <v>0</v>
      </c>
      <c r="AA26" s="514">
        <v>0</v>
      </c>
      <c r="AB26" s="500" t="s">
        <v>75</v>
      </c>
      <c r="AC26" s="503">
        <v>0</v>
      </c>
      <c r="AD26" s="513">
        <v>124</v>
      </c>
      <c r="AE26" s="513">
        <v>113</v>
      </c>
      <c r="AF26" s="502">
        <v>91.129032258064512</v>
      </c>
      <c r="AG26" s="501">
        <v>-11</v>
      </c>
      <c r="AH26" s="513">
        <v>32</v>
      </c>
      <c r="AI26" s="513">
        <v>36</v>
      </c>
      <c r="AJ26" s="502">
        <v>112.5</v>
      </c>
      <c r="AK26" s="501">
        <v>4</v>
      </c>
      <c r="AL26" s="513">
        <v>126</v>
      </c>
      <c r="AM26" s="513">
        <v>158</v>
      </c>
      <c r="AN26" s="502">
        <v>125.39682539682539</v>
      </c>
      <c r="AO26" s="501">
        <v>32</v>
      </c>
      <c r="AP26" s="513">
        <v>1238</v>
      </c>
      <c r="AQ26" s="513">
        <v>1411</v>
      </c>
      <c r="AR26" s="502">
        <v>113.97415185783521</v>
      </c>
      <c r="AS26" s="501">
        <v>173</v>
      </c>
      <c r="AT26" s="515">
        <v>176</v>
      </c>
      <c r="AU26" s="515">
        <v>182</v>
      </c>
      <c r="AV26" s="507">
        <v>103.40909090909092</v>
      </c>
      <c r="AW26" s="506">
        <v>6</v>
      </c>
      <c r="AX26" s="516">
        <v>974</v>
      </c>
      <c r="AY26" s="516">
        <v>1196</v>
      </c>
      <c r="AZ26" s="502">
        <v>122.79260780287476</v>
      </c>
      <c r="BA26" s="501">
        <v>222</v>
      </c>
      <c r="BB26" s="513">
        <v>956</v>
      </c>
      <c r="BC26" s="513">
        <v>942</v>
      </c>
      <c r="BD26" s="502">
        <v>98.535564853556494</v>
      </c>
      <c r="BE26" s="501">
        <v>-14</v>
      </c>
      <c r="BF26" s="513">
        <v>610</v>
      </c>
      <c r="BG26" s="513">
        <v>521</v>
      </c>
      <c r="BH26" s="502">
        <v>85.409836065573771</v>
      </c>
      <c r="BI26" s="501">
        <v>-89</v>
      </c>
      <c r="BJ26" s="513">
        <v>493</v>
      </c>
      <c r="BK26" s="513">
        <v>422</v>
      </c>
      <c r="BL26" s="502">
        <v>85.598377281947251</v>
      </c>
      <c r="BM26" s="501">
        <v>-71</v>
      </c>
      <c r="BN26" s="513">
        <v>108</v>
      </c>
      <c r="BO26" s="513">
        <v>156</v>
      </c>
      <c r="BP26" s="508">
        <v>144.44444444444443</v>
      </c>
      <c r="BQ26" s="501">
        <v>48</v>
      </c>
      <c r="BR26" s="513">
        <v>5829</v>
      </c>
      <c r="BS26" s="513">
        <v>8305</v>
      </c>
      <c r="BT26" s="508">
        <v>142.47726882827243</v>
      </c>
      <c r="BU26" s="501">
        <v>2476</v>
      </c>
      <c r="BV26" s="517">
        <v>6</v>
      </c>
      <c r="BW26" s="517">
        <v>3</v>
      </c>
      <c r="BX26" s="503">
        <v>-3</v>
      </c>
    </row>
    <row r="27" spans="1:76" s="519" customFormat="1" ht="20.25" customHeight="1" x14ac:dyDescent="0.3">
      <c r="A27" s="511" t="s">
        <v>314</v>
      </c>
      <c r="B27" s="512">
        <v>14250</v>
      </c>
      <c r="C27" s="512">
        <v>13801</v>
      </c>
      <c r="D27" s="499">
        <v>96.849122807017537</v>
      </c>
      <c r="E27" s="498">
        <v>-449</v>
      </c>
      <c r="F27" s="512">
        <v>6737</v>
      </c>
      <c r="G27" s="512">
        <v>6662</v>
      </c>
      <c r="H27" s="499">
        <v>98.886744841917775</v>
      </c>
      <c r="I27" s="498">
        <v>-75</v>
      </c>
      <c r="J27" s="512">
        <v>3166</v>
      </c>
      <c r="K27" s="512">
        <v>2031</v>
      </c>
      <c r="L27" s="499">
        <v>64.150347441566652</v>
      </c>
      <c r="M27" s="498">
        <v>-1135</v>
      </c>
      <c r="N27" s="512">
        <v>1150</v>
      </c>
      <c r="O27" s="512">
        <v>1432</v>
      </c>
      <c r="P27" s="500">
        <v>124.52173913043478</v>
      </c>
      <c r="Q27" s="498">
        <v>282</v>
      </c>
      <c r="R27" s="512">
        <v>4</v>
      </c>
      <c r="S27" s="513">
        <v>4</v>
      </c>
      <c r="T27" s="500" t="s">
        <v>75</v>
      </c>
      <c r="U27" s="503">
        <v>0</v>
      </c>
      <c r="V27" s="514">
        <v>84</v>
      </c>
      <c r="W27" s="514">
        <v>43</v>
      </c>
      <c r="X27" s="502">
        <v>51.2</v>
      </c>
      <c r="Y27" s="503">
        <v>-41</v>
      </c>
      <c r="Z27" s="514">
        <v>20</v>
      </c>
      <c r="AA27" s="514">
        <v>0</v>
      </c>
      <c r="AB27" s="500" t="s">
        <v>75</v>
      </c>
      <c r="AC27" s="503">
        <v>-20</v>
      </c>
      <c r="AD27" s="513">
        <v>498</v>
      </c>
      <c r="AE27" s="513">
        <v>487</v>
      </c>
      <c r="AF27" s="502">
        <v>97.791164658634528</v>
      </c>
      <c r="AG27" s="501">
        <v>-11</v>
      </c>
      <c r="AH27" s="513">
        <v>255</v>
      </c>
      <c r="AI27" s="513">
        <v>340</v>
      </c>
      <c r="AJ27" s="502">
        <v>133.33333333333331</v>
      </c>
      <c r="AK27" s="501">
        <v>85</v>
      </c>
      <c r="AL27" s="513">
        <v>179</v>
      </c>
      <c r="AM27" s="513">
        <v>100</v>
      </c>
      <c r="AN27" s="502">
        <v>55.865921787709496</v>
      </c>
      <c r="AO27" s="501">
        <v>-79</v>
      </c>
      <c r="AP27" s="513">
        <v>5960</v>
      </c>
      <c r="AQ27" s="513">
        <v>5963</v>
      </c>
      <c r="AR27" s="502">
        <v>100.05033557046981</v>
      </c>
      <c r="AS27" s="501">
        <v>3</v>
      </c>
      <c r="AT27" s="515">
        <v>1389</v>
      </c>
      <c r="AU27" s="515">
        <v>1572</v>
      </c>
      <c r="AV27" s="507">
        <v>113.17494600431965</v>
      </c>
      <c r="AW27" s="506">
        <v>183</v>
      </c>
      <c r="AX27" s="516">
        <v>5587</v>
      </c>
      <c r="AY27" s="516">
        <v>5535</v>
      </c>
      <c r="AZ27" s="502">
        <v>99.069267943440138</v>
      </c>
      <c r="BA27" s="501">
        <v>-52</v>
      </c>
      <c r="BB27" s="513">
        <v>9731</v>
      </c>
      <c r="BC27" s="513">
        <v>8771</v>
      </c>
      <c r="BD27" s="502">
        <v>90.134621313328537</v>
      </c>
      <c r="BE27" s="501">
        <v>-960</v>
      </c>
      <c r="BF27" s="513">
        <v>4050</v>
      </c>
      <c r="BG27" s="513">
        <v>2480</v>
      </c>
      <c r="BH27" s="502">
        <v>61.23456790123457</v>
      </c>
      <c r="BI27" s="501">
        <v>-1570</v>
      </c>
      <c r="BJ27" s="513">
        <v>3137</v>
      </c>
      <c r="BK27" s="513">
        <v>2067</v>
      </c>
      <c r="BL27" s="502">
        <v>65.890978642014659</v>
      </c>
      <c r="BM27" s="501">
        <v>-1070</v>
      </c>
      <c r="BN27" s="513">
        <v>690</v>
      </c>
      <c r="BO27" s="513">
        <v>720</v>
      </c>
      <c r="BP27" s="508">
        <v>104.34782608695652</v>
      </c>
      <c r="BQ27" s="501">
        <v>30</v>
      </c>
      <c r="BR27" s="513">
        <v>7460</v>
      </c>
      <c r="BS27" s="513">
        <v>8676</v>
      </c>
      <c r="BT27" s="508">
        <v>116.30026809651474</v>
      </c>
      <c r="BU27" s="501">
        <v>1216</v>
      </c>
      <c r="BV27" s="517">
        <v>6</v>
      </c>
      <c r="BW27" s="517">
        <v>3</v>
      </c>
      <c r="BX27" s="503">
        <v>-3</v>
      </c>
    </row>
    <row r="28" spans="1:76" s="520" customFormat="1" x14ac:dyDescent="0.25">
      <c r="B28" s="521"/>
      <c r="C28" s="521"/>
      <c r="D28" s="521"/>
      <c r="E28" s="521"/>
      <c r="F28" s="521"/>
      <c r="G28" s="521"/>
      <c r="H28" s="521"/>
      <c r="I28" s="522"/>
      <c r="J28" s="522"/>
      <c r="K28" s="522"/>
      <c r="L28" s="522"/>
      <c r="M28" s="522"/>
      <c r="N28" s="522"/>
      <c r="O28" s="522"/>
      <c r="P28" s="522"/>
      <c r="Q28" s="522"/>
      <c r="R28" s="521"/>
      <c r="AP28" s="523"/>
      <c r="AQ28" s="523"/>
      <c r="AR28" s="523"/>
      <c r="AS28" s="523"/>
      <c r="AX28" s="524"/>
      <c r="AY28" s="524"/>
      <c r="AZ28" s="524"/>
      <c r="BA28" s="525"/>
      <c r="BM28" s="526"/>
    </row>
    <row r="29" spans="1:76" s="520" customFormat="1" x14ac:dyDescent="0.25">
      <c r="B29" s="521"/>
      <c r="C29" s="521"/>
      <c r="D29" s="521"/>
      <c r="E29" s="521"/>
      <c r="F29" s="521"/>
      <c r="G29" s="521"/>
      <c r="H29" s="521"/>
      <c r="I29" s="522"/>
      <c r="J29" s="522"/>
      <c r="K29" s="522"/>
      <c r="L29" s="522"/>
      <c r="M29" s="522"/>
      <c r="N29" s="522"/>
      <c r="O29" s="522"/>
      <c r="P29" s="522"/>
      <c r="Q29" s="522"/>
      <c r="R29" s="521"/>
      <c r="AP29" s="523"/>
      <c r="AQ29" s="523"/>
      <c r="AR29" s="523"/>
      <c r="AS29" s="523"/>
      <c r="AX29" s="524"/>
      <c r="AY29" s="524"/>
      <c r="AZ29" s="524"/>
      <c r="BA29" s="525"/>
      <c r="BM29" s="526"/>
    </row>
    <row r="30" spans="1:76" s="520" customFormat="1" x14ac:dyDescent="0.25">
      <c r="B30" s="521"/>
      <c r="C30" s="521"/>
      <c r="D30" s="521"/>
      <c r="E30" s="521"/>
      <c r="F30" s="521"/>
      <c r="G30" s="521"/>
      <c r="H30" s="521"/>
      <c r="I30" s="522"/>
      <c r="J30" s="522"/>
      <c r="K30" s="522"/>
      <c r="L30" s="522"/>
      <c r="M30" s="522"/>
      <c r="N30" s="522"/>
      <c r="O30" s="522"/>
      <c r="P30" s="522"/>
      <c r="Q30" s="522"/>
      <c r="R30" s="521"/>
      <c r="AP30" s="523"/>
      <c r="AQ30" s="523"/>
      <c r="AR30" s="523"/>
      <c r="AS30" s="523"/>
      <c r="AX30" s="524"/>
      <c r="AY30" s="524"/>
      <c r="AZ30" s="524"/>
      <c r="BA30" s="525"/>
      <c r="BM30" s="526"/>
    </row>
    <row r="31" spans="1:76" s="520" customFormat="1" x14ac:dyDescent="0.25">
      <c r="B31" s="521"/>
      <c r="C31" s="521"/>
      <c r="D31" s="521"/>
      <c r="E31" s="521"/>
      <c r="F31" s="521"/>
      <c r="G31" s="521"/>
      <c r="H31" s="521"/>
      <c r="I31" s="522"/>
      <c r="J31" s="522"/>
      <c r="K31" s="522"/>
      <c r="L31" s="522"/>
      <c r="M31" s="522"/>
      <c r="N31" s="522"/>
      <c r="O31" s="522"/>
      <c r="P31" s="522"/>
      <c r="Q31" s="522"/>
      <c r="R31" s="521"/>
      <c r="AP31" s="523"/>
      <c r="AQ31" s="523"/>
      <c r="AR31" s="523"/>
      <c r="AS31" s="523"/>
      <c r="BA31" s="526"/>
      <c r="BM31" s="526"/>
    </row>
    <row r="32" spans="1:76" s="520" customFormat="1" x14ac:dyDescent="0.25">
      <c r="B32" s="521"/>
      <c r="C32" s="521"/>
      <c r="D32" s="521"/>
      <c r="E32" s="521"/>
      <c r="F32" s="521"/>
      <c r="G32" s="521"/>
      <c r="H32" s="521"/>
      <c r="I32" s="522"/>
      <c r="J32" s="522"/>
      <c r="K32" s="522"/>
      <c r="L32" s="522"/>
      <c r="M32" s="522"/>
      <c r="N32" s="522"/>
      <c r="O32" s="522"/>
      <c r="P32" s="522"/>
      <c r="Q32" s="522"/>
      <c r="R32" s="521"/>
      <c r="AP32" s="523"/>
      <c r="AQ32" s="523"/>
      <c r="AR32" s="523"/>
      <c r="AS32" s="523"/>
      <c r="BM32" s="526"/>
    </row>
    <row r="33" spans="2:45" s="520" customFormat="1" x14ac:dyDescent="0.25">
      <c r="B33" s="521"/>
      <c r="C33" s="521"/>
      <c r="D33" s="521"/>
      <c r="E33" s="521"/>
      <c r="F33" s="521"/>
      <c r="G33" s="521"/>
      <c r="H33" s="521"/>
      <c r="I33" s="522"/>
      <c r="J33" s="522"/>
      <c r="K33" s="522"/>
      <c r="L33" s="522"/>
      <c r="M33" s="522"/>
      <c r="N33" s="522"/>
      <c r="O33" s="522"/>
      <c r="P33" s="522"/>
      <c r="Q33" s="522"/>
      <c r="R33" s="521"/>
      <c r="AP33" s="523"/>
      <c r="AQ33" s="523"/>
      <c r="AR33" s="523"/>
      <c r="AS33" s="523"/>
    </row>
    <row r="34" spans="2:45" s="520" customFormat="1" x14ac:dyDescent="0.25">
      <c r="B34" s="521"/>
      <c r="C34" s="521"/>
      <c r="D34" s="521"/>
      <c r="E34" s="521"/>
      <c r="F34" s="521"/>
      <c r="G34" s="521"/>
      <c r="H34" s="521"/>
      <c r="I34" s="522"/>
      <c r="J34" s="522"/>
      <c r="K34" s="522"/>
      <c r="L34" s="522"/>
      <c r="M34" s="522"/>
      <c r="N34" s="522"/>
      <c r="O34" s="522"/>
      <c r="P34" s="522"/>
      <c r="Q34" s="522"/>
      <c r="R34" s="521"/>
    </row>
    <row r="35" spans="2:45" s="520" customFormat="1" x14ac:dyDescent="0.25">
      <c r="B35" s="521"/>
      <c r="C35" s="521"/>
      <c r="D35" s="521"/>
      <c r="E35" s="521"/>
      <c r="F35" s="521"/>
      <c r="G35" s="521"/>
      <c r="H35" s="521"/>
      <c r="I35" s="522"/>
      <c r="J35" s="522"/>
      <c r="K35" s="522"/>
      <c r="L35" s="522"/>
      <c r="M35" s="522"/>
      <c r="N35" s="522"/>
      <c r="O35" s="522"/>
      <c r="P35" s="522"/>
      <c r="Q35" s="522"/>
      <c r="R35" s="521"/>
    </row>
    <row r="36" spans="2:45" s="520" customFormat="1" x14ac:dyDescent="0.25">
      <c r="B36" s="521"/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</row>
    <row r="37" spans="2:45" s="520" customFormat="1" x14ac:dyDescent="0.25">
      <c r="B37" s="521"/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</row>
    <row r="38" spans="2:45" s="520" customFormat="1" x14ac:dyDescent="0.25"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</row>
    <row r="39" spans="2:45" s="520" customFormat="1" x14ac:dyDescent="0.25"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</row>
    <row r="40" spans="2:45" s="520" customFormat="1" x14ac:dyDescent="0.25">
      <c r="B40" s="521"/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</row>
    <row r="41" spans="2:45" s="520" customFormat="1" x14ac:dyDescent="0.25"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1"/>
    </row>
    <row r="42" spans="2:45" s="520" customFormat="1" x14ac:dyDescent="0.25"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</row>
    <row r="43" spans="2:45" s="520" customFormat="1" x14ac:dyDescent="0.25"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</row>
    <row r="44" spans="2:45" s="520" customFormat="1" x14ac:dyDescent="0.25"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</row>
    <row r="45" spans="2:45" s="520" customFormat="1" x14ac:dyDescent="0.25">
      <c r="B45" s="521"/>
      <c r="C45" s="521"/>
      <c r="D45" s="521"/>
      <c r="E45" s="521"/>
      <c r="F45" s="521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</row>
    <row r="46" spans="2:45" s="520" customFormat="1" x14ac:dyDescent="0.25">
      <c r="B46" s="521"/>
      <c r="C46" s="521"/>
      <c r="D46" s="521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</row>
    <row r="47" spans="2:45" s="520" customFormat="1" x14ac:dyDescent="0.25"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</row>
    <row r="48" spans="2:45" s="520" customFormat="1" x14ac:dyDescent="0.25">
      <c r="B48" s="521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</row>
    <row r="49" spans="2:18" s="520" customFormat="1" x14ac:dyDescent="0.25"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</row>
    <row r="50" spans="2:18" s="520" customFormat="1" x14ac:dyDescent="0.25"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</row>
    <row r="51" spans="2:18" s="520" customFormat="1" x14ac:dyDescent="0.25">
      <c r="B51" s="521"/>
      <c r="C51" s="521"/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1"/>
    </row>
    <row r="52" spans="2:18" s="520" customFormat="1" x14ac:dyDescent="0.25"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</row>
    <row r="53" spans="2:18" s="520" customFormat="1" x14ac:dyDescent="0.25">
      <c r="B53" s="521"/>
      <c r="C53" s="521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</row>
    <row r="54" spans="2:18" s="520" customFormat="1" x14ac:dyDescent="0.25">
      <c r="B54" s="521"/>
      <c r="C54" s="521"/>
      <c r="D54" s="521"/>
      <c r="E54" s="521"/>
      <c r="F54" s="521"/>
      <c r="G54" s="521"/>
      <c r="H54" s="521"/>
      <c r="I54" s="521"/>
      <c r="J54" s="521"/>
      <c r="K54" s="521"/>
      <c r="L54" s="521"/>
      <c r="M54" s="521"/>
      <c r="N54" s="521"/>
      <c r="O54" s="521"/>
      <c r="P54" s="521"/>
      <c r="Q54" s="521"/>
      <c r="R54" s="521"/>
    </row>
    <row r="55" spans="2:18" s="453" customFormat="1" x14ac:dyDescent="0.25"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527"/>
      <c r="Q55" s="527"/>
      <c r="R55" s="527"/>
    </row>
    <row r="56" spans="2:18" s="453" customFormat="1" x14ac:dyDescent="0.25"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7"/>
    </row>
    <row r="57" spans="2:18" s="453" customFormat="1" x14ac:dyDescent="0.25">
      <c r="B57" s="527"/>
      <c r="C57" s="527"/>
      <c r="D57" s="527"/>
      <c r="E57" s="527"/>
      <c r="F57" s="527"/>
      <c r="G57" s="527"/>
      <c r="H57" s="527"/>
      <c r="I57" s="527"/>
      <c r="J57" s="527"/>
      <c r="K57" s="527"/>
      <c r="L57" s="527"/>
      <c r="M57" s="527"/>
      <c r="N57" s="527"/>
      <c r="O57" s="527"/>
      <c r="P57" s="527"/>
      <c r="Q57" s="527"/>
      <c r="R57" s="527"/>
    </row>
    <row r="58" spans="2:18" s="453" customFormat="1" x14ac:dyDescent="0.25">
      <c r="B58" s="527"/>
      <c r="C58" s="527"/>
      <c r="D58" s="527"/>
      <c r="E58" s="527"/>
      <c r="F58" s="527"/>
      <c r="G58" s="527"/>
      <c r="H58" s="527"/>
      <c r="I58" s="527"/>
      <c r="J58" s="527"/>
      <c r="K58" s="527"/>
      <c r="L58" s="527"/>
      <c r="M58" s="527"/>
      <c r="N58" s="527"/>
      <c r="O58" s="527"/>
      <c r="P58" s="527"/>
      <c r="Q58" s="527"/>
      <c r="R58" s="527"/>
    </row>
    <row r="59" spans="2:18" s="453" customFormat="1" x14ac:dyDescent="0.25"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R59" s="527"/>
    </row>
    <row r="60" spans="2:18" s="453" customFormat="1" x14ac:dyDescent="0.25"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</row>
    <row r="61" spans="2:18" s="453" customFormat="1" x14ac:dyDescent="0.25"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</row>
    <row r="62" spans="2:18" s="453" customFormat="1" x14ac:dyDescent="0.25">
      <c r="B62" s="527"/>
      <c r="C62" s="527"/>
      <c r="D62" s="527"/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7"/>
    </row>
    <row r="63" spans="2:18" s="453" customFormat="1" x14ac:dyDescent="0.25">
      <c r="B63" s="527"/>
      <c r="C63" s="527"/>
      <c r="D63" s="527"/>
      <c r="E63" s="527"/>
      <c r="F63" s="527"/>
      <c r="G63" s="527"/>
      <c r="H63" s="527"/>
      <c r="I63" s="527"/>
      <c r="J63" s="527"/>
      <c r="K63" s="527"/>
      <c r="L63" s="527"/>
      <c r="M63" s="527"/>
      <c r="N63" s="527"/>
      <c r="O63" s="527"/>
      <c r="P63" s="527"/>
      <c r="Q63" s="527"/>
      <c r="R63" s="527"/>
    </row>
    <row r="64" spans="2:18" s="453" customFormat="1" x14ac:dyDescent="0.25">
      <c r="B64" s="527"/>
      <c r="C64" s="527"/>
      <c r="D64" s="527"/>
      <c r="E64" s="527"/>
      <c r="F64" s="527"/>
      <c r="G64" s="527"/>
      <c r="H64" s="527"/>
      <c r="I64" s="527"/>
      <c r="J64" s="527"/>
      <c r="K64" s="527"/>
      <c r="L64" s="527"/>
      <c r="M64" s="527"/>
      <c r="N64" s="527"/>
      <c r="O64" s="527"/>
      <c r="P64" s="527"/>
      <c r="Q64" s="527"/>
      <c r="R64" s="527"/>
    </row>
    <row r="65" spans="2:18" s="453" customFormat="1" x14ac:dyDescent="0.25">
      <c r="B65" s="527"/>
      <c r="C65" s="527"/>
      <c r="D65" s="527"/>
      <c r="E65" s="527"/>
      <c r="F65" s="527"/>
      <c r="G65" s="527"/>
      <c r="H65" s="527"/>
      <c r="I65" s="527"/>
      <c r="J65" s="527"/>
      <c r="K65" s="527"/>
      <c r="L65" s="527"/>
      <c r="M65" s="527"/>
      <c r="N65" s="527"/>
      <c r="O65" s="527"/>
      <c r="P65" s="527"/>
      <c r="Q65" s="527"/>
      <c r="R65" s="527"/>
    </row>
    <row r="66" spans="2:18" s="453" customFormat="1" x14ac:dyDescent="0.25">
      <c r="B66" s="527"/>
      <c r="C66" s="527"/>
      <c r="D66" s="527"/>
      <c r="E66" s="527"/>
      <c r="F66" s="527"/>
      <c r="G66" s="527"/>
      <c r="H66" s="527"/>
      <c r="I66" s="527"/>
      <c r="J66" s="527"/>
      <c r="K66" s="527"/>
      <c r="L66" s="527"/>
      <c r="M66" s="527"/>
      <c r="N66" s="527"/>
      <c r="O66" s="527"/>
      <c r="P66" s="527"/>
      <c r="Q66" s="527"/>
      <c r="R66" s="527"/>
    </row>
    <row r="67" spans="2:18" s="453" customFormat="1" x14ac:dyDescent="0.25">
      <c r="B67" s="527"/>
      <c r="C67" s="527"/>
      <c r="D67" s="527"/>
      <c r="E67" s="527"/>
      <c r="F67" s="527"/>
      <c r="G67" s="527"/>
      <c r="H67" s="527"/>
      <c r="I67" s="527"/>
      <c r="J67" s="527"/>
      <c r="K67" s="527"/>
      <c r="L67" s="527"/>
      <c r="M67" s="527"/>
      <c r="N67" s="527"/>
      <c r="O67" s="527"/>
      <c r="P67" s="527"/>
      <c r="Q67" s="527"/>
      <c r="R67" s="527"/>
    </row>
    <row r="68" spans="2:18" s="453" customFormat="1" x14ac:dyDescent="0.25">
      <c r="B68" s="527"/>
      <c r="C68" s="527"/>
      <c r="D68" s="527"/>
      <c r="E68" s="527"/>
      <c r="F68" s="527"/>
      <c r="G68" s="527"/>
      <c r="H68" s="527"/>
      <c r="I68" s="527"/>
      <c r="J68" s="527"/>
      <c r="K68" s="527"/>
      <c r="L68" s="527"/>
      <c r="M68" s="527"/>
      <c r="N68" s="527"/>
      <c r="O68" s="527"/>
      <c r="P68" s="527"/>
      <c r="Q68" s="527"/>
      <c r="R68" s="527"/>
    </row>
    <row r="69" spans="2:18" s="453" customFormat="1" x14ac:dyDescent="0.25">
      <c r="B69" s="527"/>
      <c r="C69" s="527"/>
      <c r="D69" s="527"/>
      <c r="E69" s="527"/>
      <c r="F69" s="527"/>
      <c r="G69" s="527"/>
      <c r="H69" s="527"/>
      <c r="I69" s="527"/>
      <c r="J69" s="527"/>
      <c r="K69" s="527"/>
      <c r="L69" s="527"/>
      <c r="M69" s="527"/>
      <c r="N69" s="527"/>
      <c r="O69" s="527"/>
      <c r="P69" s="527"/>
      <c r="Q69" s="527"/>
      <c r="R69" s="527"/>
    </row>
    <row r="70" spans="2:18" s="453" customFormat="1" x14ac:dyDescent="0.25">
      <c r="B70" s="527"/>
      <c r="C70" s="527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7"/>
      <c r="Q70" s="527"/>
      <c r="R70" s="527"/>
    </row>
    <row r="71" spans="2:18" s="453" customFormat="1" x14ac:dyDescent="0.25">
      <c r="B71" s="527"/>
      <c r="C71" s="527"/>
      <c r="D71" s="527"/>
      <c r="E71" s="527"/>
      <c r="F71" s="527"/>
      <c r="G71" s="527"/>
      <c r="H71" s="527"/>
      <c r="I71" s="527"/>
      <c r="J71" s="527"/>
      <c r="K71" s="527"/>
      <c r="L71" s="527"/>
      <c r="M71" s="527"/>
      <c r="N71" s="527"/>
      <c r="O71" s="527"/>
      <c r="P71" s="527"/>
      <c r="Q71" s="527"/>
      <c r="R71" s="527"/>
    </row>
    <row r="72" spans="2:18" s="453" customFormat="1" x14ac:dyDescent="0.25">
      <c r="B72" s="527"/>
      <c r="C72" s="527"/>
      <c r="D72" s="527"/>
      <c r="E72" s="527"/>
      <c r="F72" s="527"/>
      <c r="G72" s="527"/>
      <c r="H72" s="527"/>
      <c r="I72" s="527"/>
      <c r="J72" s="527"/>
      <c r="K72" s="527"/>
      <c r="L72" s="527"/>
      <c r="M72" s="527"/>
      <c r="N72" s="527"/>
      <c r="O72" s="527"/>
      <c r="P72" s="527"/>
      <c r="Q72" s="527"/>
      <c r="R72" s="527"/>
    </row>
    <row r="73" spans="2:18" s="453" customFormat="1" x14ac:dyDescent="0.25">
      <c r="B73" s="527"/>
      <c r="C73" s="527"/>
      <c r="D73" s="527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527"/>
      <c r="Q73" s="527"/>
      <c r="R73" s="527"/>
    </row>
    <row r="74" spans="2:18" s="453" customFormat="1" x14ac:dyDescent="0.25">
      <c r="B74" s="527"/>
      <c r="C74" s="527"/>
      <c r="D74" s="527"/>
      <c r="E74" s="527"/>
      <c r="F74" s="527"/>
      <c r="G74" s="527"/>
      <c r="H74" s="527"/>
      <c r="I74" s="527"/>
      <c r="J74" s="527"/>
      <c r="K74" s="527"/>
      <c r="L74" s="527"/>
      <c r="M74" s="527"/>
      <c r="N74" s="527"/>
      <c r="O74" s="527"/>
      <c r="P74" s="527"/>
      <c r="Q74" s="527"/>
      <c r="R74" s="527"/>
    </row>
    <row r="75" spans="2:18" s="453" customFormat="1" x14ac:dyDescent="0.25">
      <c r="B75" s="527"/>
      <c r="C75" s="527"/>
      <c r="D75" s="527"/>
      <c r="E75" s="527"/>
      <c r="F75" s="527"/>
      <c r="G75" s="527"/>
      <c r="H75" s="527"/>
      <c r="I75" s="527"/>
      <c r="J75" s="527"/>
      <c r="K75" s="527"/>
      <c r="L75" s="527"/>
      <c r="M75" s="527"/>
      <c r="N75" s="527"/>
      <c r="O75" s="527"/>
      <c r="P75" s="527"/>
      <c r="Q75" s="527"/>
      <c r="R75" s="527"/>
    </row>
    <row r="76" spans="2:18" s="453" customFormat="1" x14ac:dyDescent="0.25">
      <c r="B76" s="527"/>
      <c r="C76" s="527"/>
      <c r="D76" s="527"/>
      <c r="E76" s="527"/>
      <c r="F76" s="527"/>
      <c r="G76" s="527"/>
      <c r="H76" s="527"/>
      <c r="I76" s="527"/>
      <c r="J76" s="527"/>
      <c r="K76" s="527"/>
      <c r="L76" s="527"/>
      <c r="M76" s="527"/>
      <c r="N76" s="527"/>
      <c r="O76" s="527"/>
      <c r="P76" s="527"/>
      <c r="Q76" s="527"/>
      <c r="R76" s="527"/>
    </row>
    <row r="77" spans="2:18" s="453" customFormat="1" x14ac:dyDescent="0.25">
      <c r="B77" s="527"/>
      <c r="C77" s="527"/>
      <c r="D77" s="527"/>
      <c r="E77" s="527"/>
      <c r="F77" s="527"/>
      <c r="G77" s="527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</row>
    <row r="78" spans="2:18" s="453" customFormat="1" x14ac:dyDescent="0.25">
      <c r="B78" s="527"/>
      <c r="C78" s="527"/>
      <c r="D78" s="527"/>
      <c r="E78" s="527"/>
      <c r="F78" s="527"/>
      <c r="G78" s="527"/>
      <c r="H78" s="527"/>
      <c r="I78" s="527"/>
      <c r="J78" s="527"/>
      <c r="K78" s="527"/>
      <c r="L78" s="527"/>
      <c r="M78" s="527"/>
      <c r="N78" s="527"/>
      <c r="O78" s="527"/>
      <c r="P78" s="527"/>
      <c r="Q78" s="527"/>
      <c r="R78" s="527"/>
    </row>
    <row r="79" spans="2:18" s="453" customFormat="1" x14ac:dyDescent="0.25">
      <c r="B79" s="527"/>
      <c r="C79" s="527"/>
      <c r="D79" s="527"/>
      <c r="E79" s="527"/>
      <c r="F79" s="527"/>
      <c r="G79" s="527"/>
      <c r="H79" s="527"/>
      <c r="I79" s="527"/>
      <c r="J79" s="527"/>
      <c r="K79" s="527"/>
      <c r="L79" s="527"/>
      <c r="M79" s="527"/>
      <c r="N79" s="527"/>
      <c r="O79" s="527"/>
      <c r="P79" s="527"/>
      <c r="Q79" s="527"/>
      <c r="R79" s="527"/>
    </row>
    <row r="80" spans="2:18" s="453" customFormat="1" x14ac:dyDescent="0.25">
      <c r="B80" s="527"/>
      <c r="C80" s="527"/>
      <c r="D80" s="527"/>
      <c r="E80" s="527"/>
      <c r="F80" s="527"/>
      <c r="G80" s="527"/>
      <c r="H80" s="527"/>
      <c r="I80" s="527"/>
      <c r="J80" s="527"/>
      <c r="K80" s="527"/>
      <c r="L80" s="527"/>
      <c r="M80" s="527"/>
      <c r="N80" s="527"/>
      <c r="O80" s="527"/>
      <c r="P80" s="527"/>
      <c r="Q80" s="527"/>
      <c r="R80" s="527"/>
    </row>
    <row r="81" spans="2:18" s="453" customFormat="1" x14ac:dyDescent="0.25">
      <c r="B81" s="527"/>
      <c r="C81" s="527"/>
      <c r="D81" s="527"/>
      <c r="E81" s="527"/>
      <c r="F81" s="527"/>
      <c r="G81" s="527"/>
      <c r="H81" s="527"/>
      <c r="I81" s="527"/>
      <c r="J81" s="527"/>
      <c r="K81" s="527"/>
      <c r="L81" s="527"/>
      <c r="M81" s="527"/>
      <c r="N81" s="527"/>
      <c r="O81" s="527"/>
      <c r="P81" s="527"/>
      <c r="Q81" s="527"/>
      <c r="R81" s="527"/>
    </row>
    <row r="82" spans="2:18" s="453" customFormat="1" x14ac:dyDescent="0.25"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</row>
    <row r="83" spans="2:18" s="453" customFormat="1" x14ac:dyDescent="0.25"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</row>
    <row r="84" spans="2:18" s="453" customFormat="1" x14ac:dyDescent="0.25">
      <c r="B84" s="527"/>
      <c r="C84" s="527"/>
      <c r="D84" s="527"/>
      <c r="E84" s="527"/>
      <c r="F84" s="527"/>
      <c r="G84" s="527"/>
      <c r="H84" s="527"/>
      <c r="I84" s="527"/>
      <c r="J84" s="527"/>
      <c r="K84" s="527"/>
      <c r="L84" s="527"/>
      <c r="M84" s="527"/>
      <c r="N84" s="527"/>
      <c r="O84" s="527"/>
      <c r="P84" s="527"/>
      <c r="Q84" s="527"/>
      <c r="R84" s="527"/>
    </row>
    <row r="85" spans="2:18" s="453" customFormat="1" x14ac:dyDescent="0.25">
      <c r="B85" s="527"/>
      <c r="C85" s="527"/>
      <c r="D85" s="527"/>
      <c r="E85" s="527"/>
      <c r="F85" s="527"/>
      <c r="G85" s="527"/>
      <c r="H85" s="527"/>
      <c r="I85" s="527"/>
      <c r="J85" s="527"/>
      <c r="K85" s="527"/>
      <c r="L85" s="527"/>
      <c r="M85" s="527"/>
      <c r="N85" s="527"/>
      <c r="O85" s="527"/>
      <c r="P85" s="527"/>
      <c r="Q85" s="527"/>
      <c r="R85" s="527"/>
    </row>
    <row r="86" spans="2:18" s="453" customFormat="1" x14ac:dyDescent="0.25">
      <c r="B86" s="527"/>
      <c r="C86" s="527"/>
      <c r="D86" s="527"/>
      <c r="E86" s="527"/>
      <c r="F86" s="527"/>
      <c r="G86" s="527"/>
      <c r="H86" s="527"/>
      <c r="I86" s="527"/>
      <c r="J86" s="527"/>
      <c r="K86" s="527"/>
      <c r="L86" s="527"/>
      <c r="M86" s="527"/>
      <c r="N86" s="527"/>
      <c r="O86" s="527"/>
      <c r="P86" s="527"/>
      <c r="Q86" s="527"/>
      <c r="R86" s="527"/>
    </row>
    <row r="87" spans="2:18" s="453" customFormat="1" x14ac:dyDescent="0.25">
      <c r="B87" s="527"/>
      <c r="C87" s="527"/>
      <c r="D87" s="527"/>
      <c r="E87" s="527"/>
      <c r="F87" s="527"/>
      <c r="G87" s="527"/>
      <c r="H87" s="527"/>
      <c r="I87" s="527"/>
      <c r="J87" s="527"/>
      <c r="K87" s="527"/>
      <c r="L87" s="527"/>
      <c r="M87" s="527"/>
      <c r="N87" s="527"/>
      <c r="O87" s="527"/>
      <c r="P87" s="527"/>
      <c r="Q87" s="527"/>
      <c r="R87" s="527"/>
    </row>
    <row r="88" spans="2:18" s="453" customFormat="1" x14ac:dyDescent="0.25">
      <c r="B88" s="527"/>
      <c r="C88" s="527"/>
      <c r="D88" s="527"/>
      <c r="E88" s="527"/>
      <c r="F88" s="527"/>
      <c r="G88" s="527"/>
      <c r="H88" s="527"/>
      <c r="I88" s="527"/>
      <c r="J88" s="527"/>
      <c r="K88" s="527"/>
      <c r="L88" s="527"/>
      <c r="M88" s="527"/>
      <c r="N88" s="527"/>
      <c r="O88" s="527"/>
      <c r="P88" s="527"/>
      <c r="Q88" s="527"/>
      <c r="R88" s="527"/>
    </row>
    <row r="89" spans="2:18" s="453" customFormat="1" x14ac:dyDescent="0.25">
      <c r="B89" s="527"/>
      <c r="C89" s="527"/>
      <c r="D89" s="527"/>
      <c r="E89" s="527"/>
      <c r="F89" s="527"/>
      <c r="G89" s="527"/>
      <c r="H89" s="527"/>
      <c r="I89" s="527"/>
      <c r="J89" s="527"/>
      <c r="K89" s="527"/>
      <c r="L89" s="527"/>
      <c r="M89" s="527"/>
      <c r="N89" s="527"/>
      <c r="O89" s="527"/>
      <c r="P89" s="527"/>
      <c r="Q89" s="527"/>
      <c r="R89" s="527"/>
    </row>
    <row r="90" spans="2:18" s="453" customFormat="1" x14ac:dyDescent="0.25">
      <c r="B90" s="527"/>
      <c r="C90" s="527"/>
      <c r="D90" s="527"/>
      <c r="E90" s="527"/>
      <c r="F90" s="527"/>
      <c r="G90" s="527"/>
      <c r="H90" s="527"/>
      <c r="I90" s="527"/>
      <c r="J90" s="527"/>
      <c r="K90" s="527"/>
      <c r="L90" s="527"/>
      <c r="M90" s="527"/>
      <c r="N90" s="527"/>
      <c r="O90" s="527"/>
      <c r="P90" s="527"/>
      <c r="Q90" s="527"/>
      <c r="R90" s="527"/>
    </row>
    <row r="91" spans="2:18" s="453" customFormat="1" x14ac:dyDescent="0.25">
      <c r="B91" s="527"/>
      <c r="C91" s="527"/>
      <c r="D91" s="527"/>
      <c r="E91" s="527"/>
      <c r="F91" s="527"/>
      <c r="G91" s="527"/>
      <c r="H91" s="527"/>
      <c r="I91" s="527"/>
      <c r="J91" s="527"/>
      <c r="K91" s="527"/>
      <c r="L91" s="527"/>
      <c r="M91" s="527"/>
      <c r="N91" s="527"/>
      <c r="O91" s="527"/>
      <c r="P91" s="527"/>
      <c r="Q91" s="527"/>
      <c r="R91" s="527"/>
    </row>
    <row r="92" spans="2:18" s="453" customFormat="1" x14ac:dyDescent="0.25">
      <c r="B92" s="527"/>
      <c r="C92" s="527"/>
      <c r="D92" s="527"/>
      <c r="E92" s="527"/>
      <c r="F92" s="527"/>
      <c r="G92" s="527"/>
      <c r="H92" s="527"/>
      <c r="I92" s="527"/>
      <c r="J92" s="527"/>
      <c r="K92" s="527"/>
      <c r="L92" s="527"/>
      <c r="M92" s="527"/>
      <c r="N92" s="527"/>
      <c r="O92" s="527"/>
      <c r="P92" s="527"/>
      <c r="Q92" s="527"/>
      <c r="R92" s="527"/>
    </row>
    <row r="93" spans="2:18" s="453" customFormat="1" x14ac:dyDescent="0.25">
      <c r="B93" s="527"/>
      <c r="C93" s="527"/>
      <c r="D93" s="527"/>
      <c r="E93" s="527"/>
      <c r="F93" s="527"/>
      <c r="G93" s="527"/>
      <c r="H93" s="527"/>
      <c r="I93" s="527"/>
      <c r="J93" s="527"/>
      <c r="K93" s="527"/>
      <c r="L93" s="527"/>
      <c r="M93" s="527"/>
      <c r="N93" s="527"/>
      <c r="O93" s="527"/>
      <c r="P93" s="527"/>
      <c r="Q93" s="527"/>
      <c r="R93" s="527"/>
    </row>
    <row r="94" spans="2:18" s="453" customFormat="1" x14ac:dyDescent="0.25">
      <c r="B94" s="527"/>
      <c r="C94" s="527"/>
      <c r="D94" s="527"/>
      <c r="E94" s="527"/>
      <c r="F94" s="527"/>
      <c r="G94" s="527"/>
      <c r="H94" s="527"/>
      <c r="I94" s="527"/>
      <c r="J94" s="527"/>
      <c r="K94" s="527"/>
      <c r="L94" s="527"/>
      <c r="M94" s="527"/>
      <c r="N94" s="527"/>
      <c r="O94" s="527"/>
      <c r="P94" s="527"/>
      <c r="Q94" s="527"/>
      <c r="R94" s="527"/>
    </row>
    <row r="95" spans="2:18" s="453" customFormat="1" x14ac:dyDescent="0.25">
      <c r="B95" s="527"/>
      <c r="C95" s="527"/>
      <c r="D95" s="527"/>
      <c r="E95" s="527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</row>
    <row r="96" spans="2:18" s="453" customFormat="1" x14ac:dyDescent="0.25">
      <c r="B96" s="527"/>
      <c r="C96" s="527"/>
      <c r="D96" s="527"/>
      <c r="E96" s="527"/>
      <c r="F96" s="527"/>
      <c r="G96" s="527"/>
      <c r="H96" s="527"/>
      <c r="I96" s="527"/>
      <c r="J96" s="527"/>
      <c r="K96" s="527"/>
      <c r="L96" s="527"/>
      <c r="M96" s="527"/>
      <c r="N96" s="527"/>
      <c r="O96" s="527"/>
      <c r="P96" s="527"/>
      <c r="Q96" s="527"/>
      <c r="R96" s="527"/>
    </row>
    <row r="97" spans="2:18" s="453" customFormat="1" x14ac:dyDescent="0.25">
      <c r="B97" s="527"/>
      <c r="C97" s="527"/>
      <c r="D97" s="527"/>
      <c r="E97" s="527"/>
      <c r="F97" s="527"/>
      <c r="G97" s="527"/>
      <c r="H97" s="527"/>
      <c r="I97" s="527"/>
      <c r="J97" s="527"/>
      <c r="K97" s="527"/>
      <c r="L97" s="527"/>
      <c r="M97" s="527"/>
      <c r="N97" s="527"/>
      <c r="O97" s="527"/>
      <c r="P97" s="527"/>
      <c r="Q97" s="527"/>
      <c r="R97" s="527"/>
    </row>
    <row r="98" spans="2:18" s="453" customFormat="1" x14ac:dyDescent="0.25">
      <c r="B98" s="527"/>
      <c r="C98" s="527"/>
      <c r="D98" s="527"/>
      <c r="E98" s="527"/>
      <c r="F98" s="527"/>
      <c r="G98" s="527"/>
      <c r="H98" s="527"/>
      <c r="I98" s="527"/>
      <c r="J98" s="527"/>
      <c r="K98" s="527"/>
      <c r="L98" s="527"/>
      <c r="M98" s="527"/>
      <c r="N98" s="527"/>
      <c r="O98" s="527"/>
      <c r="P98" s="527"/>
      <c r="Q98" s="527"/>
      <c r="R98" s="527"/>
    </row>
    <row r="99" spans="2:18" s="453" customFormat="1" x14ac:dyDescent="0.25">
      <c r="B99" s="527"/>
      <c r="C99" s="527"/>
      <c r="D99" s="527"/>
      <c r="E99" s="527"/>
      <c r="F99" s="527"/>
      <c r="G99" s="527"/>
      <c r="H99" s="527"/>
      <c r="I99" s="527"/>
      <c r="J99" s="527"/>
      <c r="K99" s="527"/>
      <c r="L99" s="527"/>
      <c r="M99" s="527"/>
      <c r="N99" s="527"/>
      <c r="O99" s="527"/>
      <c r="P99" s="527"/>
      <c r="Q99" s="527"/>
      <c r="R99" s="527"/>
    </row>
    <row r="100" spans="2:18" s="453" customFormat="1" x14ac:dyDescent="0.25">
      <c r="B100" s="527"/>
      <c r="C100" s="527"/>
      <c r="D100" s="527"/>
      <c r="E100" s="527"/>
      <c r="F100" s="527"/>
      <c r="G100" s="527"/>
      <c r="H100" s="527"/>
      <c r="I100" s="527"/>
      <c r="J100" s="527"/>
      <c r="K100" s="527"/>
      <c r="L100" s="527"/>
      <c r="M100" s="527"/>
      <c r="N100" s="527"/>
      <c r="O100" s="527"/>
      <c r="P100" s="527"/>
      <c r="Q100" s="527"/>
      <c r="R100" s="527"/>
    </row>
    <row r="101" spans="2:18" s="453" customFormat="1" x14ac:dyDescent="0.25">
      <c r="B101" s="527"/>
      <c r="C101" s="527"/>
      <c r="D101" s="527"/>
      <c r="E101" s="527"/>
      <c r="F101" s="527"/>
      <c r="G101" s="527"/>
      <c r="H101" s="527"/>
      <c r="I101" s="527"/>
      <c r="J101" s="527"/>
      <c r="K101" s="527"/>
      <c r="L101" s="527"/>
      <c r="M101" s="527"/>
      <c r="N101" s="527"/>
      <c r="O101" s="527"/>
      <c r="P101" s="527"/>
      <c r="Q101" s="527"/>
      <c r="R101" s="527"/>
    </row>
    <row r="102" spans="2:18" s="453" customFormat="1" x14ac:dyDescent="0.25">
      <c r="B102" s="527"/>
      <c r="C102" s="527"/>
      <c r="D102" s="527"/>
      <c r="E102" s="527"/>
      <c r="F102" s="527"/>
      <c r="G102" s="527"/>
      <c r="H102" s="527"/>
      <c r="I102" s="527"/>
      <c r="J102" s="527"/>
      <c r="K102" s="527"/>
      <c r="L102" s="527"/>
      <c r="M102" s="527"/>
      <c r="N102" s="527"/>
      <c r="O102" s="527"/>
      <c r="P102" s="527"/>
      <c r="Q102" s="527"/>
      <c r="R102" s="527"/>
    </row>
    <row r="103" spans="2:18" s="453" customFormat="1" x14ac:dyDescent="0.25"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</row>
    <row r="104" spans="2:18" s="453" customFormat="1" x14ac:dyDescent="0.25">
      <c r="B104" s="527"/>
      <c r="C104" s="527"/>
      <c r="D104" s="527"/>
      <c r="E104" s="527"/>
      <c r="F104" s="527"/>
      <c r="G104" s="527"/>
      <c r="H104" s="527"/>
      <c r="I104" s="527"/>
      <c r="J104" s="527"/>
      <c r="K104" s="527"/>
      <c r="L104" s="527"/>
      <c r="M104" s="527"/>
      <c r="N104" s="527"/>
      <c r="O104" s="527"/>
      <c r="P104" s="527"/>
      <c r="Q104" s="527"/>
      <c r="R104" s="527"/>
    </row>
    <row r="105" spans="2:18" s="453" customFormat="1" x14ac:dyDescent="0.25"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</row>
    <row r="106" spans="2:18" s="453" customFormat="1" x14ac:dyDescent="0.25">
      <c r="B106" s="527"/>
      <c r="C106" s="527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</row>
    <row r="107" spans="2:18" s="453" customFormat="1" x14ac:dyDescent="0.25">
      <c r="B107" s="527"/>
      <c r="C107" s="527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</row>
    <row r="108" spans="2:18" s="453" customFormat="1" x14ac:dyDescent="0.25">
      <c r="B108" s="527"/>
      <c r="C108" s="527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</row>
    <row r="109" spans="2:18" s="453" customFormat="1" x14ac:dyDescent="0.25">
      <c r="B109" s="527"/>
      <c r="C109" s="527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</row>
    <row r="110" spans="2:18" s="453" customFormat="1" x14ac:dyDescent="0.25">
      <c r="B110" s="527"/>
      <c r="C110" s="527"/>
      <c r="D110" s="527"/>
      <c r="E110" s="527"/>
      <c r="F110" s="527"/>
      <c r="G110" s="527"/>
      <c r="H110" s="527"/>
      <c r="I110" s="527"/>
      <c r="J110" s="527"/>
      <c r="K110" s="527"/>
      <c r="L110" s="527"/>
      <c r="M110" s="527"/>
      <c r="N110" s="527"/>
      <c r="O110" s="527"/>
      <c r="P110" s="527"/>
      <c r="Q110" s="527"/>
      <c r="R110" s="527"/>
    </row>
    <row r="111" spans="2:18" s="453" customFormat="1" x14ac:dyDescent="0.25">
      <c r="B111" s="527"/>
      <c r="C111" s="527"/>
      <c r="D111" s="527"/>
      <c r="E111" s="527"/>
      <c r="F111" s="527"/>
      <c r="G111" s="527"/>
      <c r="H111" s="527"/>
      <c r="I111" s="527"/>
      <c r="J111" s="527"/>
      <c r="K111" s="527"/>
      <c r="L111" s="527"/>
      <c r="M111" s="527"/>
      <c r="N111" s="527"/>
      <c r="O111" s="527"/>
      <c r="P111" s="527"/>
      <c r="Q111" s="527"/>
      <c r="R111" s="527"/>
    </row>
    <row r="112" spans="2:18" s="453" customFormat="1" x14ac:dyDescent="0.25">
      <c r="B112" s="527"/>
      <c r="C112" s="527"/>
      <c r="D112" s="527"/>
      <c r="E112" s="527"/>
      <c r="F112" s="527"/>
      <c r="G112" s="527"/>
      <c r="H112" s="527"/>
      <c r="I112" s="527"/>
      <c r="J112" s="527"/>
      <c r="K112" s="527"/>
      <c r="L112" s="527"/>
      <c r="M112" s="527"/>
      <c r="N112" s="527"/>
      <c r="O112" s="527"/>
      <c r="P112" s="527"/>
      <c r="Q112" s="527"/>
      <c r="R112" s="527"/>
    </row>
    <row r="113" spans="2:18" s="453" customFormat="1" x14ac:dyDescent="0.25">
      <c r="B113" s="527"/>
      <c r="C113" s="527"/>
      <c r="D113" s="527"/>
      <c r="E113" s="527"/>
      <c r="F113" s="527"/>
      <c r="G113" s="527"/>
      <c r="H113" s="527"/>
      <c r="I113" s="527"/>
      <c r="J113" s="527"/>
      <c r="K113" s="527"/>
      <c r="L113" s="527"/>
      <c r="M113" s="527"/>
      <c r="N113" s="527"/>
      <c r="O113" s="527"/>
      <c r="P113" s="527"/>
      <c r="Q113" s="527"/>
      <c r="R113" s="527"/>
    </row>
    <row r="114" spans="2:18" s="453" customFormat="1" x14ac:dyDescent="0.25"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</row>
    <row r="115" spans="2:18" s="453" customFormat="1" x14ac:dyDescent="0.25">
      <c r="B115" s="527"/>
      <c r="C115" s="527"/>
      <c r="D115" s="527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</row>
    <row r="116" spans="2:18" s="453" customFormat="1" x14ac:dyDescent="0.25">
      <c r="B116" s="527"/>
      <c r="C116" s="527"/>
      <c r="D116" s="527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</row>
    <row r="117" spans="2:18" s="453" customFormat="1" x14ac:dyDescent="0.25">
      <c r="B117" s="527"/>
      <c r="C117" s="527"/>
      <c r="D117" s="527"/>
      <c r="E117" s="527"/>
      <c r="F117" s="527"/>
      <c r="G117" s="527"/>
      <c r="H117" s="527"/>
      <c r="I117" s="527"/>
      <c r="J117" s="527"/>
      <c r="K117" s="527"/>
      <c r="L117" s="527"/>
      <c r="M117" s="527"/>
      <c r="N117" s="527"/>
      <c r="O117" s="527"/>
      <c r="P117" s="527"/>
      <c r="Q117" s="527"/>
      <c r="R117" s="527"/>
    </row>
    <row r="118" spans="2:18" s="453" customFormat="1" x14ac:dyDescent="0.25">
      <c r="B118" s="527"/>
      <c r="C118" s="527"/>
      <c r="D118" s="527"/>
      <c r="E118" s="527"/>
      <c r="F118" s="527"/>
      <c r="G118" s="527"/>
      <c r="H118" s="527"/>
      <c r="I118" s="527"/>
      <c r="J118" s="527"/>
      <c r="K118" s="527"/>
      <c r="L118" s="527"/>
      <c r="M118" s="527"/>
      <c r="N118" s="527"/>
      <c r="O118" s="527"/>
      <c r="P118" s="527"/>
      <c r="Q118" s="527"/>
      <c r="R118" s="527"/>
    </row>
    <row r="119" spans="2:18" s="453" customFormat="1" x14ac:dyDescent="0.25">
      <c r="B119" s="527"/>
      <c r="C119" s="527"/>
      <c r="D119" s="527"/>
      <c r="E119" s="527"/>
      <c r="F119" s="527"/>
      <c r="G119" s="527"/>
      <c r="H119" s="527"/>
      <c r="I119" s="527"/>
      <c r="J119" s="527"/>
      <c r="K119" s="527"/>
      <c r="L119" s="527"/>
      <c r="M119" s="527"/>
      <c r="N119" s="527"/>
      <c r="O119" s="527"/>
      <c r="P119" s="527"/>
      <c r="Q119" s="527"/>
      <c r="R119" s="527"/>
    </row>
    <row r="120" spans="2:18" s="453" customFormat="1" x14ac:dyDescent="0.25">
      <c r="B120" s="527"/>
      <c r="C120" s="527"/>
      <c r="D120" s="527"/>
      <c r="E120" s="527"/>
      <c r="F120" s="527"/>
      <c r="G120" s="527"/>
      <c r="H120" s="527"/>
      <c r="I120" s="527"/>
      <c r="J120" s="527"/>
      <c r="K120" s="527"/>
      <c r="L120" s="527"/>
      <c r="M120" s="527"/>
      <c r="N120" s="527"/>
      <c r="O120" s="527"/>
      <c r="P120" s="527"/>
      <c r="Q120" s="527"/>
      <c r="R120" s="527"/>
    </row>
    <row r="121" spans="2:18" s="453" customFormat="1" x14ac:dyDescent="0.25">
      <c r="B121" s="527"/>
      <c r="C121" s="527"/>
      <c r="D121" s="527"/>
      <c r="E121" s="527"/>
      <c r="F121" s="527"/>
      <c r="G121" s="527"/>
      <c r="H121" s="527"/>
      <c r="I121" s="527"/>
      <c r="J121" s="527"/>
      <c r="K121" s="527"/>
      <c r="L121" s="527"/>
      <c r="M121" s="527"/>
      <c r="N121" s="527"/>
      <c r="O121" s="527"/>
      <c r="P121" s="527"/>
      <c r="Q121" s="527"/>
      <c r="R121" s="527"/>
    </row>
    <row r="122" spans="2:18" s="453" customFormat="1" x14ac:dyDescent="0.25">
      <c r="B122" s="527"/>
      <c r="C122" s="527"/>
      <c r="D122" s="527"/>
      <c r="E122" s="527"/>
      <c r="F122" s="527"/>
      <c r="G122" s="527"/>
      <c r="H122" s="527"/>
      <c r="I122" s="527"/>
      <c r="J122" s="527"/>
      <c r="K122" s="527"/>
      <c r="L122" s="527"/>
      <c r="M122" s="527"/>
      <c r="N122" s="527"/>
      <c r="O122" s="527"/>
      <c r="P122" s="527"/>
      <c r="Q122" s="527"/>
      <c r="R122" s="527"/>
    </row>
    <row r="123" spans="2:18" s="453" customFormat="1" x14ac:dyDescent="0.25">
      <c r="B123" s="527"/>
      <c r="C123" s="527"/>
      <c r="D123" s="527"/>
      <c r="E123" s="527"/>
      <c r="F123" s="527"/>
      <c r="G123" s="527"/>
      <c r="H123" s="527"/>
      <c r="I123" s="527"/>
      <c r="J123" s="527"/>
      <c r="K123" s="527"/>
      <c r="L123" s="527"/>
      <c r="M123" s="527"/>
      <c r="N123" s="527"/>
      <c r="O123" s="527"/>
      <c r="P123" s="527"/>
      <c r="Q123" s="527"/>
      <c r="R123" s="527"/>
    </row>
    <row r="124" spans="2:18" s="453" customFormat="1" x14ac:dyDescent="0.25">
      <c r="B124" s="527"/>
      <c r="C124" s="527"/>
      <c r="D124" s="527"/>
      <c r="E124" s="527"/>
      <c r="F124" s="527"/>
      <c r="G124" s="527"/>
      <c r="H124" s="527"/>
      <c r="I124" s="527"/>
      <c r="J124" s="527"/>
      <c r="K124" s="527"/>
      <c r="L124" s="527"/>
      <c r="M124" s="527"/>
      <c r="N124" s="527"/>
      <c r="O124" s="527"/>
      <c r="P124" s="527"/>
      <c r="Q124" s="527"/>
      <c r="R124" s="527"/>
    </row>
    <row r="125" spans="2:18" s="453" customFormat="1" x14ac:dyDescent="0.25">
      <c r="B125" s="527"/>
      <c r="C125" s="527"/>
      <c r="D125" s="527"/>
      <c r="E125" s="527"/>
      <c r="F125" s="527"/>
      <c r="G125" s="527"/>
      <c r="H125" s="527"/>
      <c r="I125" s="527"/>
      <c r="J125" s="527"/>
      <c r="K125" s="527"/>
      <c r="L125" s="527"/>
      <c r="M125" s="527"/>
      <c r="N125" s="527"/>
      <c r="O125" s="527"/>
      <c r="P125" s="527"/>
      <c r="Q125" s="527"/>
      <c r="R125" s="527"/>
    </row>
    <row r="126" spans="2:18" s="453" customFormat="1" x14ac:dyDescent="0.25">
      <c r="B126" s="527"/>
      <c r="C126" s="527"/>
      <c r="D126" s="527"/>
      <c r="E126" s="527"/>
      <c r="F126" s="527"/>
      <c r="G126" s="527"/>
      <c r="H126" s="527"/>
      <c r="I126" s="527"/>
      <c r="J126" s="527"/>
      <c r="K126" s="527"/>
      <c r="L126" s="527"/>
      <c r="M126" s="527"/>
      <c r="N126" s="527"/>
      <c r="O126" s="527"/>
      <c r="P126" s="527"/>
      <c r="Q126" s="527"/>
      <c r="R126" s="527"/>
    </row>
    <row r="127" spans="2:18" s="453" customFormat="1" x14ac:dyDescent="0.25">
      <c r="B127" s="527"/>
      <c r="C127" s="527"/>
      <c r="D127" s="527"/>
      <c r="E127" s="527"/>
      <c r="F127" s="527"/>
      <c r="G127" s="527"/>
      <c r="H127" s="527"/>
      <c r="I127" s="527"/>
      <c r="J127" s="527"/>
      <c r="K127" s="527"/>
      <c r="L127" s="527"/>
      <c r="M127" s="527"/>
      <c r="N127" s="527"/>
      <c r="O127" s="527"/>
      <c r="P127" s="527"/>
      <c r="Q127" s="527"/>
      <c r="R127" s="527"/>
    </row>
    <row r="128" spans="2:18" s="453" customFormat="1" x14ac:dyDescent="0.25">
      <c r="B128" s="527"/>
      <c r="C128" s="527"/>
      <c r="D128" s="527"/>
      <c r="E128" s="527"/>
      <c r="F128" s="527"/>
      <c r="G128" s="527"/>
      <c r="H128" s="527"/>
      <c r="I128" s="527"/>
      <c r="J128" s="527"/>
      <c r="K128" s="527"/>
      <c r="L128" s="527"/>
      <c r="M128" s="527"/>
      <c r="N128" s="527"/>
      <c r="O128" s="527"/>
      <c r="P128" s="527"/>
      <c r="Q128" s="527"/>
      <c r="R128" s="527"/>
    </row>
    <row r="129" spans="2:18" s="453" customFormat="1" x14ac:dyDescent="0.25">
      <c r="B129" s="527"/>
      <c r="C129" s="527"/>
      <c r="D129" s="527"/>
      <c r="E129" s="527"/>
      <c r="F129" s="527"/>
      <c r="G129" s="527"/>
      <c r="H129" s="527"/>
      <c r="I129" s="527"/>
      <c r="J129" s="527"/>
      <c r="K129" s="527"/>
      <c r="L129" s="527"/>
      <c r="M129" s="527"/>
      <c r="N129" s="527"/>
      <c r="O129" s="527"/>
      <c r="P129" s="527"/>
      <c r="Q129" s="527"/>
      <c r="R129" s="527"/>
    </row>
    <row r="130" spans="2:18" s="453" customFormat="1" x14ac:dyDescent="0.25">
      <c r="B130" s="527"/>
      <c r="C130" s="527"/>
      <c r="D130" s="527"/>
      <c r="E130" s="527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</row>
    <row r="131" spans="2:18" s="453" customFormat="1" x14ac:dyDescent="0.25">
      <c r="B131" s="527"/>
      <c r="C131" s="527"/>
      <c r="D131" s="527"/>
      <c r="E131" s="527"/>
      <c r="F131" s="527"/>
      <c r="G131" s="527"/>
      <c r="H131" s="527"/>
      <c r="I131" s="527"/>
      <c r="J131" s="527"/>
      <c r="K131" s="527"/>
      <c r="L131" s="527"/>
      <c r="M131" s="527"/>
      <c r="N131" s="527"/>
      <c r="O131" s="527"/>
      <c r="P131" s="527"/>
      <c r="Q131" s="527"/>
      <c r="R131" s="527"/>
    </row>
    <row r="132" spans="2:18" s="453" customFormat="1" x14ac:dyDescent="0.25">
      <c r="B132" s="527"/>
      <c r="C132" s="527"/>
      <c r="D132" s="527"/>
      <c r="E132" s="527"/>
      <c r="F132" s="527"/>
      <c r="G132" s="527"/>
      <c r="H132" s="527"/>
      <c r="I132" s="527"/>
      <c r="J132" s="527"/>
      <c r="K132" s="527"/>
      <c r="L132" s="527"/>
      <c r="M132" s="527"/>
      <c r="N132" s="527"/>
      <c r="O132" s="527"/>
      <c r="P132" s="527"/>
      <c r="Q132" s="527"/>
      <c r="R132" s="527"/>
    </row>
    <row r="133" spans="2:18" s="453" customFormat="1" x14ac:dyDescent="0.25">
      <c r="B133" s="527"/>
      <c r="C133" s="527"/>
      <c r="D133" s="527"/>
      <c r="E133" s="527"/>
      <c r="F133" s="527"/>
      <c r="G133" s="527"/>
      <c r="H133" s="527"/>
      <c r="I133" s="527"/>
      <c r="J133" s="527"/>
      <c r="K133" s="527"/>
      <c r="L133" s="527"/>
      <c r="M133" s="527"/>
      <c r="N133" s="527"/>
      <c r="O133" s="527"/>
      <c r="P133" s="527"/>
      <c r="Q133" s="527"/>
      <c r="R133" s="527"/>
    </row>
    <row r="134" spans="2:18" s="453" customFormat="1" x14ac:dyDescent="0.25">
      <c r="B134" s="527"/>
      <c r="C134" s="527"/>
      <c r="D134" s="527"/>
      <c r="E134" s="527"/>
      <c r="F134" s="527"/>
      <c r="G134" s="527"/>
      <c r="H134" s="527"/>
      <c r="I134" s="527"/>
      <c r="J134" s="527"/>
      <c r="K134" s="527"/>
      <c r="L134" s="527"/>
      <c r="M134" s="527"/>
      <c r="N134" s="527"/>
      <c r="O134" s="527"/>
      <c r="P134" s="527"/>
      <c r="Q134" s="527"/>
      <c r="R134" s="527"/>
    </row>
    <row r="135" spans="2:18" s="453" customFormat="1" x14ac:dyDescent="0.25">
      <c r="B135" s="527"/>
      <c r="C135" s="527"/>
      <c r="D135" s="527"/>
      <c r="E135" s="527"/>
      <c r="F135" s="527"/>
      <c r="G135" s="527"/>
      <c r="H135" s="527"/>
      <c r="I135" s="527"/>
      <c r="J135" s="527"/>
      <c r="K135" s="527"/>
      <c r="L135" s="527"/>
      <c r="M135" s="527"/>
      <c r="N135" s="527"/>
      <c r="O135" s="527"/>
      <c r="P135" s="527"/>
      <c r="Q135" s="527"/>
      <c r="R135" s="527"/>
    </row>
    <row r="136" spans="2:18" s="453" customFormat="1" x14ac:dyDescent="0.25">
      <c r="B136" s="527"/>
      <c r="C136" s="527"/>
      <c r="D136" s="527"/>
      <c r="E136" s="527"/>
      <c r="F136" s="527"/>
      <c r="G136" s="527"/>
      <c r="H136" s="527"/>
      <c r="I136" s="527"/>
      <c r="J136" s="527"/>
      <c r="K136" s="527"/>
      <c r="L136" s="527"/>
      <c r="M136" s="527"/>
      <c r="N136" s="527"/>
      <c r="O136" s="527"/>
      <c r="P136" s="527"/>
      <c r="Q136" s="527"/>
      <c r="R136" s="527"/>
    </row>
    <row r="137" spans="2:18" s="453" customFormat="1" x14ac:dyDescent="0.25">
      <c r="B137" s="527"/>
      <c r="C137" s="527"/>
      <c r="D137" s="527"/>
      <c r="E137" s="527"/>
      <c r="F137" s="527"/>
      <c r="G137" s="527"/>
      <c r="H137" s="527"/>
      <c r="I137" s="527"/>
      <c r="J137" s="527"/>
      <c r="K137" s="527"/>
      <c r="L137" s="527"/>
      <c r="M137" s="527"/>
      <c r="N137" s="527"/>
      <c r="O137" s="527"/>
      <c r="P137" s="527"/>
      <c r="Q137" s="527"/>
      <c r="R137" s="527"/>
    </row>
    <row r="138" spans="2:18" s="453" customFormat="1" x14ac:dyDescent="0.25">
      <c r="B138" s="527"/>
      <c r="C138" s="527"/>
      <c r="D138" s="527"/>
      <c r="E138" s="527"/>
      <c r="F138" s="527"/>
      <c r="G138" s="527"/>
      <c r="H138" s="527"/>
      <c r="I138" s="527"/>
      <c r="J138" s="527"/>
      <c r="K138" s="527"/>
      <c r="L138" s="527"/>
      <c r="M138" s="527"/>
      <c r="N138" s="527"/>
      <c r="O138" s="527"/>
      <c r="P138" s="527"/>
      <c r="Q138" s="527"/>
      <c r="R138" s="527"/>
    </row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H6:BI6"/>
    <mergeCell ref="BJ6:BJ7"/>
    <mergeCell ref="BK6:BK7"/>
    <mergeCell ref="BL6:BM6"/>
    <mergeCell ref="BN6:BN7"/>
    <mergeCell ref="BO6:BO7"/>
    <mergeCell ref="AZ6:BA6"/>
    <mergeCell ref="BB6:BB7"/>
    <mergeCell ref="BC6:BC7"/>
    <mergeCell ref="BD6:BE6"/>
    <mergeCell ref="BF6:BF7"/>
    <mergeCell ref="BG6:BG7"/>
    <mergeCell ref="AR6:AS6"/>
    <mergeCell ref="AT6:AT7"/>
    <mergeCell ref="AU6:AU7"/>
    <mergeCell ref="AV6:AW6"/>
    <mergeCell ref="AX6:AX7"/>
    <mergeCell ref="AY6:AY7"/>
    <mergeCell ref="AJ6:AK6"/>
    <mergeCell ref="AL6:AL7"/>
    <mergeCell ref="AM6:AM7"/>
    <mergeCell ref="AN6:AO6"/>
    <mergeCell ref="AP6:AP7"/>
    <mergeCell ref="AQ6:AQ7"/>
    <mergeCell ref="AB6:AC6"/>
    <mergeCell ref="AD6:AD7"/>
    <mergeCell ref="AE6:AE7"/>
    <mergeCell ref="AF6:AG6"/>
    <mergeCell ref="AH6:AH7"/>
    <mergeCell ref="AI6:AI7"/>
    <mergeCell ref="T6:U6"/>
    <mergeCell ref="V6:V7"/>
    <mergeCell ref="W6:W7"/>
    <mergeCell ref="X6:Y6"/>
    <mergeCell ref="Z6:Z7"/>
    <mergeCell ref="AA6:AA7"/>
    <mergeCell ref="L6:M6"/>
    <mergeCell ref="N6:N7"/>
    <mergeCell ref="O6:O7"/>
    <mergeCell ref="P6:Q6"/>
    <mergeCell ref="R6:R7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BB3:BE5"/>
    <mergeCell ref="BF3:BI5"/>
    <mergeCell ref="BJ3:BM5"/>
    <mergeCell ref="BN3:BQ5"/>
    <mergeCell ref="BR3:BU5"/>
    <mergeCell ref="BV3:BX5"/>
    <mergeCell ref="AD3:AG5"/>
    <mergeCell ref="AH3:AK5"/>
    <mergeCell ref="AL3:AO5"/>
    <mergeCell ref="AP3:AS5"/>
    <mergeCell ref="AT3:AW5"/>
    <mergeCell ref="AX3:BA5"/>
    <mergeCell ref="B1:Q1"/>
    <mergeCell ref="BR1:BX1"/>
    <mergeCell ref="B2:Q2"/>
    <mergeCell ref="A3:A7"/>
    <mergeCell ref="B3:E5"/>
    <mergeCell ref="F3:I5"/>
    <mergeCell ref="J3:M5"/>
    <mergeCell ref="N3:Q5"/>
    <mergeCell ref="R3:Y3"/>
    <mergeCell ref="Z3:AC5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9"/>
  <sheetViews>
    <sheetView view="pageBreakPreview" zoomScale="90" zoomScaleNormal="100" zoomScaleSheetLayoutView="90" workbookViewId="0">
      <selection activeCell="H20" sqref="H20"/>
    </sheetView>
  </sheetViews>
  <sheetFormatPr defaultColWidth="9.109375" defaultRowHeight="15.6" x14ac:dyDescent="0.3"/>
  <cols>
    <col min="1" max="1" width="3.109375" style="529" customWidth="1"/>
    <col min="2" max="2" width="67.33203125" style="85" customWidth="1"/>
    <col min="3" max="3" width="27" style="85" customWidth="1"/>
    <col min="4" max="16384" width="9.109375" style="75"/>
  </cols>
  <sheetData>
    <row r="1" spans="1:5" ht="61.95" customHeight="1" x14ac:dyDescent="0.3">
      <c r="A1" s="300" t="s">
        <v>511</v>
      </c>
      <c r="B1" s="300"/>
      <c r="C1" s="300"/>
    </row>
    <row r="2" spans="1:5" ht="20.25" customHeight="1" x14ac:dyDescent="0.3">
      <c r="B2" s="300" t="s">
        <v>79</v>
      </c>
      <c r="C2" s="300"/>
    </row>
    <row r="4" spans="1:5" s="76" customFormat="1" ht="75.599999999999994" customHeight="1" x14ac:dyDescent="0.3">
      <c r="A4" s="277"/>
      <c r="B4" s="278" t="s">
        <v>80</v>
      </c>
      <c r="C4" s="279" t="s">
        <v>512</v>
      </c>
    </row>
    <row r="5" spans="1:5" ht="36" customHeight="1" x14ac:dyDescent="0.3">
      <c r="A5" s="77">
        <v>1</v>
      </c>
      <c r="B5" s="530" t="s">
        <v>415</v>
      </c>
      <c r="C5" s="531">
        <v>1473</v>
      </c>
      <c r="E5" s="97"/>
    </row>
    <row r="6" spans="1:5" ht="31.2" x14ac:dyDescent="0.3">
      <c r="A6" s="77">
        <v>2</v>
      </c>
      <c r="B6" s="530" t="s">
        <v>416</v>
      </c>
      <c r="C6" s="531">
        <v>787</v>
      </c>
      <c r="E6" s="97"/>
    </row>
    <row r="7" spans="1:5" ht="23.4" customHeight="1" x14ac:dyDescent="0.3">
      <c r="A7" s="77">
        <v>3</v>
      </c>
      <c r="B7" s="530" t="s">
        <v>414</v>
      </c>
      <c r="C7" s="531">
        <v>666</v>
      </c>
      <c r="E7" s="97"/>
    </row>
    <row r="8" spans="1:5" s="79" customFormat="1" ht="12.6" customHeight="1" x14ac:dyDescent="0.3">
      <c r="A8" s="77">
        <v>4</v>
      </c>
      <c r="B8" s="530" t="s">
        <v>418</v>
      </c>
      <c r="C8" s="531">
        <v>534</v>
      </c>
      <c r="E8" s="97"/>
    </row>
    <row r="9" spans="1:5" s="79" customFormat="1" ht="26.4" customHeight="1" x14ac:dyDescent="0.3">
      <c r="A9" s="77">
        <v>5</v>
      </c>
      <c r="B9" s="530" t="s">
        <v>419</v>
      </c>
      <c r="C9" s="531">
        <v>437</v>
      </c>
      <c r="E9" s="97"/>
    </row>
    <row r="10" spans="1:5" s="79" customFormat="1" x14ac:dyDescent="0.3">
      <c r="A10" s="77">
        <v>6</v>
      </c>
      <c r="B10" s="530" t="s">
        <v>39</v>
      </c>
      <c r="C10" s="531">
        <v>436</v>
      </c>
      <c r="E10" s="97"/>
    </row>
    <row r="11" spans="1:5" s="79" customFormat="1" ht="16.2" customHeight="1" x14ac:dyDescent="0.3">
      <c r="A11" s="77">
        <v>7</v>
      </c>
      <c r="B11" s="530" t="s">
        <v>52</v>
      </c>
      <c r="C11" s="531">
        <v>410</v>
      </c>
      <c r="E11" s="97"/>
    </row>
    <row r="12" spans="1:5" s="79" customFormat="1" x14ac:dyDescent="0.3">
      <c r="A12" s="77">
        <v>8</v>
      </c>
      <c r="B12" s="530" t="s">
        <v>19</v>
      </c>
      <c r="C12" s="531">
        <v>393</v>
      </c>
      <c r="E12" s="97"/>
    </row>
    <row r="13" spans="1:5" s="79" customFormat="1" ht="19.2" customHeight="1" x14ac:dyDescent="0.3">
      <c r="A13" s="77">
        <v>9</v>
      </c>
      <c r="B13" s="530" t="s">
        <v>420</v>
      </c>
      <c r="C13" s="531">
        <v>341</v>
      </c>
      <c r="E13" s="97"/>
    </row>
    <row r="14" spans="1:5" s="79" customFormat="1" ht="33.6" customHeight="1" x14ac:dyDescent="0.3">
      <c r="A14" s="77">
        <v>10</v>
      </c>
      <c r="B14" s="530" t="s">
        <v>409</v>
      </c>
      <c r="C14" s="531">
        <v>329</v>
      </c>
      <c r="E14" s="97"/>
    </row>
    <row r="15" spans="1:5" s="79" customFormat="1" ht="25.8" customHeight="1" x14ac:dyDescent="0.3">
      <c r="A15" s="77">
        <v>11</v>
      </c>
      <c r="B15" s="530" t="s">
        <v>421</v>
      </c>
      <c r="C15" s="531">
        <v>280</v>
      </c>
      <c r="E15" s="97"/>
    </row>
    <row r="16" spans="1:5" s="79" customFormat="1" ht="20.399999999999999" customHeight="1" x14ac:dyDescent="0.3">
      <c r="A16" s="77">
        <v>12</v>
      </c>
      <c r="B16" s="530" t="s">
        <v>422</v>
      </c>
      <c r="C16" s="531">
        <v>257</v>
      </c>
      <c r="E16" s="97"/>
    </row>
    <row r="17" spans="1:5" s="79" customFormat="1" ht="18.600000000000001" customHeight="1" x14ac:dyDescent="0.3">
      <c r="A17" s="77">
        <v>13</v>
      </c>
      <c r="B17" s="530" t="s">
        <v>417</v>
      </c>
      <c r="C17" s="531">
        <v>257</v>
      </c>
      <c r="E17" s="97"/>
    </row>
    <row r="18" spans="1:5" s="79" customFormat="1" ht="18" customHeight="1" x14ac:dyDescent="0.3">
      <c r="A18" s="77">
        <v>14</v>
      </c>
      <c r="B18" s="530" t="s">
        <v>423</v>
      </c>
      <c r="C18" s="531">
        <v>201</v>
      </c>
      <c r="E18" s="97"/>
    </row>
    <row r="19" spans="1:5" s="79" customFormat="1" ht="18" customHeight="1" x14ac:dyDescent="0.3">
      <c r="A19" s="77">
        <v>15</v>
      </c>
      <c r="B19" s="530" t="s">
        <v>425</v>
      </c>
      <c r="C19" s="531">
        <v>187</v>
      </c>
      <c r="E19" s="97"/>
    </row>
    <row r="20" spans="1:5" s="79" customFormat="1" ht="17.399999999999999" customHeight="1" x14ac:dyDescent="0.3">
      <c r="A20" s="77">
        <v>16</v>
      </c>
      <c r="B20" s="530" t="s">
        <v>43</v>
      </c>
      <c r="C20" s="531">
        <v>122</v>
      </c>
      <c r="E20" s="97"/>
    </row>
    <row r="21" spans="1:5" s="79" customFormat="1" ht="27.6" customHeight="1" x14ac:dyDescent="0.3">
      <c r="A21" s="77">
        <v>17</v>
      </c>
      <c r="B21" s="530" t="s">
        <v>431</v>
      </c>
      <c r="C21" s="531">
        <v>113</v>
      </c>
      <c r="E21" s="97"/>
    </row>
    <row r="22" spans="1:5" s="79" customFormat="1" ht="18.600000000000001" customHeight="1" x14ac:dyDescent="0.3">
      <c r="A22" s="77">
        <v>18</v>
      </c>
      <c r="B22" s="530" t="s">
        <v>428</v>
      </c>
      <c r="C22" s="531">
        <v>104</v>
      </c>
      <c r="E22" s="97"/>
    </row>
    <row r="23" spans="1:5" s="79" customFormat="1" ht="18.600000000000001" customHeight="1" x14ac:dyDescent="0.3">
      <c r="A23" s="77">
        <v>19</v>
      </c>
      <c r="B23" s="530" t="s">
        <v>424</v>
      </c>
      <c r="C23" s="531">
        <v>102</v>
      </c>
      <c r="E23" s="97"/>
    </row>
    <row r="24" spans="1:5" s="79" customFormat="1" ht="15.6" customHeight="1" x14ac:dyDescent="0.3">
      <c r="A24" s="77">
        <v>20</v>
      </c>
      <c r="B24" s="530" t="s">
        <v>433</v>
      </c>
      <c r="C24" s="531">
        <v>98</v>
      </c>
      <c r="E24" s="97"/>
    </row>
    <row r="25" spans="1:5" s="79" customFormat="1" ht="23.4" customHeight="1" x14ac:dyDescent="0.3">
      <c r="A25" s="77">
        <v>21</v>
      </c>
      <c r="B25" s="530" t="s">
        <v>427</v>
      </c>
      <c r="C25" s="531">
        <v>96</v>
      </c>
      <c r="E25" s="97"/>
    </row>
    <row r="26" spans="1:5" s="79" customFormat="1" ht="19.8" customHeight="1" x14ac:dyDescent="0.3">
      <c r="A26" s="77">
        <v>22</v>
      </c>
      <c r="B26" s="530" t="s">
        <v>430</v>
      </c>
      <c r="C26" s="531">
        <v>86</v>
      </c>
      <c r="E26" s="97"/>
    </row>
    <row r="27" spans="1:5" s="79" customFormat="1" ht="19.8" customHeight="1" x14ac:dyDescent="0.3">
      <c r="A27" s="77">
        <v>23</v>
      </c>
      <c r="B27" s="530" t="s">
        <v>15</v>
      </c>
      <c r="C27" s="531">
        <v>81</v>
      </c>
      <c r="E27" s="97"/>
    </row>
    <row r="28" spans="1:5" s="79" customFormat="1" ht="17.399999999999999" customHeight="1" x14ac:dyDescent="0.3">
      <c r="A28" s="77">
        <v>24</v>
      </c>
      <c r="B28" s="530" t="s">
        <v>436</v>
      </c>
      <c r="C28" s="531">
        <v>68</v>
      </c>
      <c r="E28" s="97"/>
    </row>
    <row r="29" spans="1:5" s="79" customFormat="1" ht="21.6" customHeight="1" x14ac:dyDescent="0.3">
      <c r="A29" s="77">
        <v>25</v>
      </c>
      <c r="B29" s="530" t="s">
        <v>429</v>
      </c>
      <c r="C29" s="531">
        <v>64</v>
      </c>
      <c r="E29" s="97"/>
    </row>
    <row r="30" spans="1:5" s="79" customFormat="1" ht="13.8" customHeight="1" x14ac:dyDescent="0.3">
      <c r="A30" s="77">
        <v>26</v>
      </c>
      <c r="B30" s="530" t="s">
        <v>54</v>
      </c>
      <c r="C30" s="531">
        <v>62</v>
      </c>
      <c r="E30" s="97"/>
    </row>
    <row r="31" spans="1:5" s="79" customFormat="1" ht="15.6" customHeight="1" x14ac:dyDescent="0.3">
      <c r="A31" s="77">
        <v>27</v>
      </c>
      <c r="B31" s="530" t="s">
        <v>49</v>
      </c>
      <c r="C31" s="531">
        <v>59</v>
      </c>
      <c r="E31" s="97"/>
    </row>
    <row r="32" spans="1:5" s="79" customFormat="1" ht="14.4" customHeight="1" x14ac:dyDescent="0.3">
      <c r="A32" s="77">
        <v>28</v>
      </c>
      <c r="B32" s="530" t="s">
        <v>60</v>
      </c>
      <c r="C32" s="531">
        <v>57</v>
      </c>
      <c r="E32" s="97"/>
    </row>
    <row r="33" spans="1:5" s="79" customFormat="1" ht="19.8" customHeight="1" x14ac:dyDescent="0.3">
      <c r="A33" s="77">
        <v>29</v>
      </c>
      <c r="B33" s="530" t="s">
        <v>440</v>
      </c>
      <c r="C33" s="531">
        <v>56</v>
      </c>
      <c r="E33" s="97"/>
    </row>
    <row r="34" spans="1:5" s="79" customFormat="1" ht="15.6" customHeight="1" x14ac:dyDescent="0.3">
      <c r="A34" s="77">
        <v>30</v>
      </c>
      <c r="B34" s="530" t="s">
        <v>432</v>
      </c>
      <c r="C34" s="531">
        <v>46</v>
      </c>
      <c r="E34" s="97"/>
    </row>
    <row r="35" spans="1:5" s="79" customFormat="1" x14ac:dyDescent="0.3">
      <c r="A35" s="77">
        <v>31</v>
      </c>
      <c r="B35" s="530" t="s">
        <v>442</v>
      </c>
      <c r="C35" s="531">
        <v>42</v>
      </c>
      <c r="E35" s="97"/>
    </row>
    <row r="36" spans="1:5" s="79" customFormat="1" x14ac:dyDescent="0.3">
      <c r="A36" s="77">
        <v>32</v>
      </c>
      <c r="B36" s="530" t="s">
        <v>42</v>
      </c>
      <c r="C36" s="531">
        <v>37</v>
      </c>
      <c r="E36" s="97"/>
    </row>
    <row r="37" spans="1:5" s="79" customFormat="1" ht="16.8" customHeight="1" x14ac:dyDescent="0.3">
      <c r="A37" s="77">
        <v>33</v>
      </c>
      <c r="B37" s="530" t="s">
        <v>51</v>
      </c>
      <c r="C37" s="531">
        <v>37</v>
      </c>
      <c r="E37" s="97"/>
    </row>
    <row r="38" spans="1:5" s="79" customFormat="1" x14ac:dyDescent="0.3">
      <c r="A38" s="77">
        <v>34</v>
      </c>
      <c r="B38" s="530" t="s">
        <v>513</v>
      </c>
      <c r="C38" s="531">
        <v>35</v>
      </c>
      <c r="E38" s="97"/>
    </row>
    <row r="39" spans="1:5" s="79" customFormat="1" ht="25.8" customHeight="1" x14ac:dyDescent="0.3">
      <c r="A39" s="77">
        <v>35</v>
      </c>
      <c r="B39" s="530" t="s">
        <v>426</v>
      </c>
      <c r="C39" s="531">
        <v>33</v>
      </c>
      <c r="E39" s="97"/>
    </row>
    <row r="40" spans="1:5" s="79" customFormat="1" ht="15" customHeight="1" x14ac:dyDescent="0.3">
      <c r="A40" s="77">
        <v>36</v>
      </c>
      <c r="B40" s="530" t="s">
        <v>57</v>
      </c>
      <c r="C40" s="531">
        <v>30</v>
      </c>
      <c r="E40" s="97"/>
    </row>
    <row r="41" spans="1:5" ht="28.8" customHeight="1" x14ac:dyDescent="0.3">
      <c r="A41" s="77">
        <v>37</v>
      </c>
      <c r="B41" s="530" t="s">
        <v>453</v>
      </c>
      <c r="C41" s="531">
        <v>30</v>
      </c>
      <c r="E41" s="97"/>
    </row>
    <row r="42" spans="1:5" x14ac:dyDescent="0.3">
      <c r="A42" s="77">
        <v>38</v>
      </c>
      <c r="B42" s="530" t="s">
        <v>58</v>
      </c>
      <c r="C42" s="531">
        <v>29</v>
      </c>
      <c r="E42" s="97"/>
    </row>
    <row r="43" spans="1:5" ht="17.399999999999999" customHeight="1" x14ac:dyDescent="0.3">
      <c r="A43" s="77">
        <v>39</v>
      </c>
      <c r="B43" s="530" t="s">
        <v>452</v>
      </c>
      <c r="C43" s="531">
        <v>29</v>
      </c>
      <c r="E43" s="97"/>
    </row>
    <row r="44" spans="1:5" ht="16.8" customHeight="1" x14ac:dyDescent="0.3">
      <c r="A44" s="77">
        <v>40</v>
      </c>
      <c r="B44" s="530" t="s">
        <v>443</v>
      </c>
      <c r="C44" s="531">
        <v>29</v>
      </c>
      <c r="E44" s="97"/>
    </row>
    <row r="45" spans="1:5" ht="20.399999999999999" customHeight="1" x14ac:dyDescent="0.3">
      <c r="A45" s="77">
        <v>41</v>
      </c>
      <c r="B45" s="530" t="s">
        <v>435</v>
      </c>
      <c r="C45" s="531">
        <v>28</v>
      </c>
      <c r="E45" s="97"/>
    </row>
    <row r="46" spans="1:5" ht="16.8" customHeight="1" x14ac:dyDescent="0.3">
      <c r="A46" s="77">
        <v>42</v>
      </c>
      <c r="B46" s="530" t="s">
        <v>439</v>
      </c>
      <c r="C46" s="531">
        <v>26</v>
      </c>
      <c r="E46" s="97"/>
    </row>
    <row r="47" spans="1:5" x14ac:dyDescent="0.3">
      <c r="A47" s="77">
        <v>43</v>
      </c>
      <c r="B47" s="530" t="s">
        <v>438</v>
      </c>
      <c r="C47" s="531">
        <v>26</v>
      </c>
      <c r="E47" s="97"/>
    </row>
    <row r="48" spans="1:5" x14ac:dyDescent="0.3">
      <c r="A48" s="77">
        <v>44</v>
      </c>
      <c r="B48" s="530" t="s">
        <v>434</v>
      </c>
      <c r="C48" s="531">
        <v>24</v>
      </c>
      <c r="E48" s="97"/>
    </row>
    <row r="49" spans="1:5" ht="16.8" customHeight="1" x14ac:dyDescent="0.3">
      <c r="A49" s="77">
        <v>45</v>
      </c>
      <c r="B49" s="530" t="s">
        <v>441</v>
      </c>
      <c r="C49" s="531">
        <v>22</v>
      </c>
      <c r="E49" s="97"/>
    </row>
    <row r="50" spans="1:5" ht="18" customHeight="1" x14ac:dyDescent="0.3">
      <c r="A50" s="77">
        <v>46</v>
      </c>
      <c r="B50" s="530" t="s">
        <v>455</v>
      </c>
      <c r="C50" s="531">
        <v>20</v>
      </c>
      <c r="E50" s="97"/>
    </row>
    <row r="51" spans="1:5" ht="16.8" customHeight="1" x14ac:dyDescent="0.3">
      <c r="A51" s="77">
        <v>47</v>
      </c>
      <c r="B51" s="530" t="s">
        <v>514</v>
      </c>
      <c r="C51" s="531">
        <v>20</v>
      </c>
      <c r="E51" s="97"/>
    </row>
    <row r="52" spans="1:5" ht="27" customHeight="1" x14ac:dyDescent="0.3">
      <c r="A52" s="77">
        <v>48</v>
      </c>
      <c r="B52" s="530" t="s">
        <v>444</v>
      </c>
      <c r="C52" s="531">
        <v>20</v>
      </c>
      <c r="E52" s="97"/>
    </row>
    <row r="53" spans="1:5" x14ac:dyDescent="0.3">
      <c r="A53" s="77">
        <v>49</v>
      </c>
      <c r="B53" s="530" t="s">
        <v>445</v>
      </c>
      <c r="C53" s="531">
        <v>18</v>
      </c>
      <c r="E53" s="97"/>
    </row>
    <row r="54" spans="1:5" ht="16.8" customHeight="1" x14ac:dyDescent="0.3">
      <c r="A54" s="77">
        <v>50</v>
      </c>
      <c r="B54" s="530" t="s">
        <v>457</v>
      </c>
      <c r="C54" s="531">
        <v>16</v>
      </c>
      <c r="E54" s="97"/>
    </row>
    <row r="55" spans="1:5" x14ac:dyDescent="0.3">
      <c r="C55" s="532"/>
    </row>
    <row r="56" spans="1:5" x14ac:dyDescent="0.3">
      <c r="C56" s="532"/>
    </row>
    <row r="57" spans="1:5" x14ac:dyDescent="0.3">
      <c r="C57" s="532"/>
    </row>
    <row r="58" spans="1:5" x14ac:dyDescent="0.3">
      <c r="C58" s="532"/>
    </row>
    <row r="59" spans="1:5" x14ac:dyDescent="0.3">
      <c r="C59" s="532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B1" zoomScale="95" zoomScaleNormal="80" zoomScaleSheetLayoutView="95" workbookViewId="0">
      <selection activeCell="G12" sqref="G12"/>
    </sheetView>
  </sheetViews>
  <sheetFormatPr defaultColWidth="12.44140625" defaultRowHeight="18" x14ac:dyDescent="0.35"/>
  <cols>
    <col min="1" max="1" width="1.44140625" style="248" hidden="1" customWidth="1"/>
    <col min="2" max="2" width="91.88671875" style="248" customWidth="1"/>
    <col min="3" max="4" width="15.44140625" style="248" customWidth="1"/>
    <col min="5" max="5" width="11.109375" style="248" customWidth="1"/>
    <col min="6" max="6" width="11.6640625" style="248" customWidth="1"/>
    <col min="7" max="7" width="12.44140625" style="248"/>
    <col min="8" max="10" width="9.6640625" style="248" customWidth="1"/>
    <col min="11" max="16384" width="12.44140625" style="248"/>
  </cols>
  <sheetData>
    <row r="1" spans="1:14" s="223" customFormat="1" ht="24.75" customHeight="1" x14ac:dyDescent="0.3">
      <c r="A1" s="286" t="s">
        <v>315</v>
      </c>
      <c r="B1" s="286"/>
      <c r="C1" s="286"/>
      <c r="D1" s="286"/>
      <c r="E1" s="286"/>
      <c r="F1" s="286"/>
    </row>
    <row r="2" spans="1:14" s="223" customFormat="1" ht="26.25" customHeight="1" x14ac:dyDescent="0.3">
      <c r="A2" s="227"/>
      <c r="B2" s="285" t="s">
        <v>23</v>
      </c>
      <c r="C2" s="285"/>
      <c r="D2" s="285"/>
      <c r="E2" s="285"/>
      <c r="F2" s="285"/>
    </row>
    <row r="3" spans="1:14" s="201" customFormat="1" ht="15.6" customHeight="1" x14ac:dyDescent="0.3">
      <c r="A3" s="203"/>
      <c r="B3" s="287" t="s">
        <v>290</v>
      </c>
      <c r="C3" s="288"/>
      <c r="D3" s="288"/>
      <c r="E3" s="288"/>
      <c r="F3" s="288"/>
    </row>
    <row r="4" spans="1:14" s="201" customFormat="1" ht="15.6" customHeight="1" x14ac:dyDescent="0.3">
      <c r="A4" s="203"/>
      <c r="B4" s="287" t="s">
        <v>291</v>
      </c>
      <c r="C4" s="288"/>
      <c r="D4" s="288"/>
      <c r="E4" s="288"/>
      <c r="F4" s="288"/>
    </row>
    <row r="5" spans="1:14" s="229" customFormat="1" x14ac:dyDescent="0.3">
      <c r="A5" s="228"/>
      <c r="B5" s="228"/>
      <c r="C5" s="228"/>
      <c r="D5" s="228"/>
      <c r="E5" s="228"/>
      <c r="F5" s="1" t="s">
        <v>2</v>
      </c>
    </row>
    <row r="6" spans="1:14" s="206" customFormat="1" ht="24.75" customHeight="1" x14ac:dyDescent="0.3">
      <c r="A6" s="205"/>
      <c r="B6" s="281"/>
      <c r="C6" s="282" t="s">
        <v>380</v>
      </c>
      <c r="D6" s="282" t="s">
        <v>381</v>
      </c>
      <c r="E6" s="283" t="s">
        <v>292</v>
      </c>
      <c r="F6" s="283"/>
    </row>
    <row r="7" spans="1:14" s="206" customFormat="1" ht="39" customHeight="1" x14ac:dyDescent="0.3">
      <c r="A7" s="205"/>
      <c r="B7" s="281"/>
      <c r="C7" s="282"/>
      <c r="D7" s="282"/>
      <c r="E7" s="207" t="s">
        <v>293</v>
      </c>
      <c r="F7" s="207" t="s">
        <v>294</v>
      </c>
    </row>
    <row r="8" spans="1:14" s="233" customFormat="1" ht="22.2" customHeight="1" x14ac:dyDescent="0.3">
      <c r="B8" s="234" t="s">
        <v>317</v>
      </c>
      <c r="C8" s="235">
        <f>SUM(C10:C18)</f>
        <v>3734</v>
      </c>
      <c r="D8" s="235">
        <f>SUM(D10:D18)</f>
        <v>6353</v>
      </c>
      <c r="E8" s="236">
        <f t="shared" ref="E8:E18" si="0">ROUND(D8/C8*100,1)</f>
        <v>170.1</v>
      </c>
      <c r="F8" s="235">
        <f>D8-C8</f>
        <v>2619</v>
      </c>
      <c r="H8" s="212"/>
      <c r="I8" s="212"/>
      <c r="J8" s="237"/>
      <c r="L8" s="238"/>
      <c r="N8" s="238"/>
    </row>
    <row r="9" spans="1:14" s="233" customFormat="1" ht="22.2" customHeight="1" x14ac:dyDescent="0.3">
      <c r="B9" s="251" t="s">
        <v>24</v>
      </c>
      <c r="C9" s="235"/>
      <c r="D9" s="235"/>
      <c r="E9" s="252"/>
      <c r="F9" s="235"/>
      <c r="H9" s="212"/>
      <c r="I9" s="212"/>
      <c r="J9" s="237"/>
      <c r="L9" s="238"/>
      <c r="N9" s="238"/>
    </row>
    <row r="10" spans="1:14" s="214" customFormat="1" ht="43.5" customHeight="1" x14ac:dyDescent="0.3">
      <c r="B10" s="215" t="s">
        <v>25</v>
      </c>
      <c r="C10" s="242">
        <v>325</v>
      </c>
      <c r="D10" s="242">
        <v>1714</v>
      </c>
      <c r="E10" s="211" t="s">
        <v>386</v>
      </c>
      <c r="F10" s="243">
        <f t="shared" ref="F10:F18" si="1">D10-C10</f>
        <v>1389</v>
      </c>
      <c r="H10" s="212"/>
      <c r="I10" s="253"/>
      <c r="J10" s="237"/>
      <c r="K10" s="219"/>
      <c r="L10" s="238"/>
      <c r="N10" s="238"/>
    </row>
    <row r="11" spans="1:14" s="214" customFormat="1" ht="30.6" customHeight="1" x14ac:dyDescent="0.3">
      <c r="B11" s="241" t="s">
        <v>26</v>
      </c>
      <c r="C11" s="242">
        <v>640</v>
      </c>
      <c r="D11" s="242">
        <v>1838</v>
      </c>
      <c r="E11" s="211" t="s">
        <v>321</v>
      </c>
      <c r="F11" s="243">
        <f t="shared" si="1"/>
        <v>1198</v>
      </c>
      <c r="H11" s="212"/>
      <c r="I11" s="253"/>
      <c r="J11" s="237"/>
      <c r="K11" s="219"/>
      <c r="L11" s="238"/>
      <c r="N11" s="238"/>
    </row>
    <row r="12" spans="1:14" s="214" customFormat="1" ht="30.6" customHeight="1" x14ac:dyDescent="0.3">
      <c r="B12" s="241" t="s">
        <v>27</v>
      </c>
      <c r="C12" s="242">
        <v>830</v>
      </c>
      <c r="D12" s="242">
        <v>801</v>
      </c>
      <c r="E12" s="211">
        <f t="shared" si="0"/>
        <v>96.5</v>
      </c>
      <c r="F12" s="243">
        <f t="shared" si="1"/>
        <v>-29</v>
      </c>
      <c r="H12" s="212"/>
      <c r="I12" s="253"/>
      <c r="J12" s="237"/>
      <c r="K12" s="219"/>
      <c r="L12" s="238"/>
      <c r="N12" s="238"/>
    </row>
    <row r="13" spans="1:14" s="214" customFormat="1" ht="30.6" customHeight="1" x14ac:dyDescent="0.3">
      <c r="B13" s="241" t="s">
        <v>28</v>
      </c>
      <c r="C13" s="242">
        <v>151</v>
      </c>
      <c r="D13" s="242">
        <v>326</v>
      </c>
      <c r="E13" s="211" t="s">
        <v>407</v>
      </c>
      <c r="F13" s="243">
        <f t="shared" si="1"/>
        <v>175</v>
      </c>
      <c r="H13" s="212"/>
      <c r="I13" s="253"/>
      <c r="J13" s="237"/>
      <c r="K13" s="219"/>
      <c r="L13" s="238"/>
      <c r="N13" s="238"/>
    </row>
    <row r="14" spans="1:14" s="214" customFormat="1" ht="30.6" customHeight="1" x14ac:dyDescent="0.3">
      <c r="B14" s="241" t="s">
        <v>29</v>
      </c>
      <c r="C14" s="242">
        <v>646</v>
      </c>
      <c r="D14" s="242">
        <v>402</v>
      </c>
      <c r="E14" s="211">
        <f t="shared" si="0"/>
        <v>62.2</v>
      </c>
      <c r="F14" s="243">
        <f t="shared" si="1"/>
        <v>-244</v>
      </c>
      <c r="H14" s="212"/>
      <c r="I14" s="253"/>
      <c r="J14" s="237"/>
      <c r="K14" s="219"/>
      <c r="L14" s="238"/>
      <c r="N14" s="238"/>
    </row>
    <row r="15" spans="1:14" s="214" customFormat="1" ht="36" x14ac:dyDescent="0.3">
      <c r="B15" s="241" t="s">
        <v>30</v>
      </c>
      <c r="C15" s="242">
        <v>7</v>
      </c>
      <c r="D15" s="242">
        <v>7</v>
      </c>
      <c r="E15" s="211">
        <f t="shared" si="0"/>
        <v>100</v>
      </c>
      <c r="F15" s="243">
        <f t="shared" si="1"/>
        <v>0</v>
      </c>
      <c r="H15" s="212"/>
      <c r="I15" s="253"/>
      <c r="J15" s="237"/>
      <c r="K15" s="219"/>
      <c r="L15" s="238"/>
      <c r="N15" s="238"/>
    </row>
    <row r="16" spans="1:14" s="214" customFormat="1" ht="30.6" customHeight="1" x14ac:dyDescent="0.3">
      <c r="B16" s="241" t="s">
        <v>31</v>
      </c>
      <c r="C16" s="242">
        <v>94</v>
      </c>
      <c r="D16" s="242">
        <v>247</v>
      </c>
      <c r="E16" s="211" t="s">
        <v>384</v>
      </c>
      <c r="F16" s="243">
        <f t="shared" si="1"/>
        <v>153</v>
      </c>
      <c r="H16" s="212"/>
      <c r="I16" s="253"/>
      <c r="J16" s="237"/>
      <c r="K16" s="219"/>
      <c r="L16" s="238"/>
      <c r="N16" s="238"/>
    </row>
    <row r="17" spans="2:14" s="214" customFormat="1" ht="36" x14ac:dyDescent="0.3">
      <c r="B17" s="241" t="s">
        <v>32</v>
      </c>
      <c r="C17" s="242">
        <v>829</v>
      </c>
      <c r="D17" s="242">
        <v>620</v>
      </c>
      <c r="E17" s="211">
        <f t="shared" si="0"/>
        <v>74.8</v>
      </c>
      <c r="F17" s="243">
        <f t="shared" si="1"/>
        <v>-209</v>
      </c>
      <c r="H17" s="212"/>
      <c r="I17" s="253"/>
      <c r="J17" s="237"/>
      <c r="K17" s="219"/>
      <c r="L17" s="238"/>
      <c r="N17" s="238"/>
    </row>
    <row r="18" spans="2:14" s="214" customFormat="1" ht="30.6" customHeight="1" x14ac:dyDescent="0.3">
      <c r="B18" s="241" t="s">
        <v>33</v>
      </c>
      <c r="C18" s="242">
        <v>212</v>
      </c>
      <c r="D18" s="242">
        <v>398</v>
      </c>
      <c r="E18" s="211">
        <f t="shared" si="0"/>
        <v>187.7</v>
      </c>
      <c r="F18" s="243">
        <f t="shared" si="1"/>
        <v>186</v>
      </c>
      <c r="H18" s="212"/>
      <c r="I18" s="253"/>
      <c r="J18" s="237"/>
      <c r="K18" s="219"/>
      <c r="L18" s="238"/>
      <c r="N18" s="238"/>
    </row>
    <row r="19" spans="2:14" x14ac:dyDescent="0.35">
      <c r="H19" s="212"/>
      <c r="I19" s="21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H20" sqref="H20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16384" width="9.109375" style="75"/>
  </cols>
  <sheetData>
    <row r="1" spans="1:6" ht="62.4" customHeight="1" x14ac:dyDescent="0.3">
      <c r="A1" s="300" t="s">
        <v>515</v>
      </c>
      <c r="B1" s="300"/>
      <c r="C1" s="300"/>
      <c r="D1" s="300"/>
    </row>
    <row r="2" spans="1:6" ht="20.25" customHeight="1" x14ac:dyDescent="0.3">
      <c r="B2" s="300" t="s">
        <v>79</v>
      </c>
      <c r="C2" s="300"/>
      <c r="D2" s="300"/>
    </row>
    <row r="3" spans="1:6" ht="9.75" customHeight="1" x14ac:dyDescent="0.3"/>
    <row r="4" spans="1:6" s="76" customFormat="1" ht="63.75" customHeight="1" x14ac:dyDescent="0.3">
      <c r="A4" s="277"/>
      <c r="B4" s="278" t="s">
        <v>80</v>
      </c>
      <c r="C4" s="279" t="s">
        <v>394</v>
      </c>
      <c r="D4" s="280" t="s">
        <v>395</v>
      </c>
    </row>
    <row r="5" spans="1:6" ht="31.2" x14ac:dyDescent="0.3">
      <c r="A5" s="77">
        <v>1</v>
      </c>
      <c r="B5" s="80" t="s">
        <v>415</v>
      </c>
      <c r="C5" s="96">
        <v>1211</v>
      </c>
      <c r="D5" s="533">
        <v>82.213170400543106</v>
      </c>
      <c r="F5" s="97"/>
    </row>
    <row r="6" spans="1:6" x14ac:dyDescent="0.3">
      <c r="A6" s="77">
        <v>2</v>
      </c>
      <c r="B6" s="80" t="s">
        <v>418</v>
      </c>
      <c r="C6" s="96">
        <v>492</v>
      </c>
      <c r="D6" s="533">
        <v>92.134831460674164</v>
      </c>
      <c r="F6" s="97"/>
    </row>
    <row r="7" spans="1:6" x14ac:dyDescent="0.3">
      <c r="A7" s="77">
        <v>3</v>
      </c>
      <c r="B7" s="80" t="s">
        <v>414</v>
      </c>
      <c r="C7" s="96">
        <v>442</v>
      </c>
      <c r="D7" s="533">
        <v>66.366366366366364</v>
      </c>
      <c r="F7" s="97"/>
    </row>
    <row r="8" spans="1:6" s="79" customFormat="1" x14ac:dyDescent="0.3">
      <c r="A8" s="77">
        <v>4</v>
      </c>
      <c r="B8" s="80" t="s">
        <v>19</v>
      </c>
      <c r="C8" s="96">
        <v>294</v>
      </c>
      <c r="D8" s="533">
        <v>74.809160305343511</v>
      </c>
      <c r="F8" s="97"/>
    </row>
    <row r="9" spans="1:6" s="79" customFormat="1" ht="31.2" x14ac:dyDescent="0.3">
      <c r="A9" s="77">
        <v>5</v>
      </c>
      <c r="B9" s="80" t="s">
        <v>416</v>
      </c>
      <c r="C9" s="96">
        <v>274</v>
      </c>
      <c r="D9" s="533">
        <v>34.815756035578147</v>
      </c>
      <c r="F9" s="97"/>
    </row>
    <row r="10" spans="1:6" s="79" customFormat="1" x14ac:dyDescent="0.3">
      <c r="A10" s="77">
        <v>6</v>
      </c>
      <c r="B10" s="80" t="s">
        <v>39</v>
      </c>
      <c r="C10" s="96">
        <v>259</v>
      </c>
      <c r="D10" s="533">
        <v>59.403669724770637</v>
      </c>
      <c r="F10" s="97"/>
    </row>
    <row r="11" spans="1:6" s="79" customFormat="1" ht="31.2" x14ac:dyDescent="0.3">
      <c r="A11" s="77">
        <v>7</v>
      </c>
      <c r="B11" s="80" t="s">
        <v>419</v>
      </c>
      <c r="C11" s="96">
        <v>238</v>
      </c>
      <c r="D11" s="533">
        <v>54.462242562929063</v>
      </c>
      <c r="F11" s="97"/>
    </row>
    <row r="12" spans="1:6" s="79" customFormat="1" x14ac:dyDescent="0.3">
      <c r="A12" s="77">
        <v>8</v>
      </c>
      <c r="B12" s="80" t="s">
        <v>417</v>
      </c>
      <c r="C12" s="96">
        <v>215</v>
      </c>
      <c r="D12" s="533">
        <v>83.657587548638134</v>
      </c>
      <c r="F12" s="97"/>
    </row>
    <row r="13" spans="1:6" s="79" customFormat="1" ht="31.2" x14ac:dyDescent="0.3">
      <c r="A13" s="77">
        <v>9</v>
      </c>
      <c r="B13" s="80" t="s">
        <v>409</v>
      </c>
      <c r="C13" s="96">
        <v>133</v>
      </c>
      <c r="D13" s="533">
        <v>40.425531914893618</v>
      </c>
      <c r="F13" s="97"/>
    </row>
    <row r="14" spans="1:6" s="79" customFormat="1" ht="31.2" x14ac:dyDescent="0.3">
      <c r="A14" s="77">
        <v>10</v>
      </c>
      <c r="B14" s="80" t="s">
        <v>52</v>
      </c>
      <c r="C14" s="96">
        <v>131</v>
      </c>
      <c r="D14" s="533">
        <v>31.951219512195124</v>
      </c>
      <c r="F14" s="97"/>
    </row>
    <row r="15" spans="1:6" s="79" customFormat="1" ht="31.2" x14ac:dyDescent="0.3">
      <c r="A15" s="77">
        <v>11</v>
      </c>
      <c r="B15" s="80" t="s">
        <v>420</v>
      </c>
      <c r="C15" s="96">
        <v>114</v>
      </c>
      <c r="D15" s="533">
        <v>33.431085043988269</v>
      </c>
      <c r="F15" s="97"/>
    </row>
    <row r="16" spans="1:6" s="79" customFormat="1" x14ac:dyDescent="0.3">
      <c r="A16" s="77">
        <v>12</v>
      </c>
      <c r="B16" s="80" t="s">
        <v>422</v>
      </c>
      <c r="C16" s="96">
        <v>112</v>
      </c>
      <c r="D16" s="533">
        <v>43.579766536964982</v>
      </c>
      <c r="F16" s="97"/>
    </row>
    <row r="17" spans="1:6" s="79" customFormat="1" x14ac:dyDescent="0.3">
      <c r="A17" s="77">
        <v>13</v>
      </c>
      <c r="B17" s="80" t="s">
        <v>43</v>
      </c>
      <c r="C17" s="96">
        <v>106</v>
      </c>
      <c r="D17" s="533">
        <v>86.885245901639351</v>
      </c>
      <c r="F17" s="97"/>
    </row>
    <row r="18" spans="1:6" s="79" customFormat="1" ht="31.2" x14ac:dyDescent="0.3">
      <c r="A18" s="77">
        <v>14</v>
      </c>
      <c r="B18" s="80" t="s">
        <v>424</v>
      </c>
      <c r="C18" s="96">
        <v>97</v>
      </c>
      <c r="D18" s="533">
        <v>95.098039215686271</v>
      </c>
      <c r="F18" s="97"/>
    </row>
    <row r="19" spans="1:6" s="79" customFormat="1" x14ac:dyDescent="0.3">
      <c r="A19" s="77">
        <v>15</v>
      </c>
      <c r="B19" s="80" t="s">
        <v>428</v>
      </c>
      <c r="C19" s="96">
        <v>82</v>
      </c>
      <c r="D19" s="533">
        <v>78.84615384615384</v>
      </c>
      <c r="F19" s="97"/>
    </row>
    <row r="20" spans="1:6" s="79" customFormat="1" x14ac:dyDescent="0.3">
      <c r="A20" s="77">
        <v>16</v>
      </c>
      <c r="B20" s="80" t="s">
        <v>436</v>
      </c>
      <c r="C20" s="96">
        <v>64</v>
      </c>
      <c r="D20" s="533">
        <v>94.117647058823522</v>
      </c>
      <c r="F20" s="97"/>
    </row>
    <row r="21" spans="1:6" s="79" customFormat="1" x14ac:dyDescent="0.3">
      <c r="A21" s="77">
        <v>17</v>
      </c>
      <c r="B21" s="80" t="s">
        <v>421</v>
      </c>
      <c r="C21" s="96">
        <v>58</v>
      </c>
      <c r="D21" s="533">
        <v>20.714285714285715</v>
      </c>
      <c r="F21" s="97"/>
    </row>
    <row r="22" spans="1:6" s="79" customFormat="1" x14ac:dyDescent="0.3">
      <c r="A22" s="77">
        <v>18</v>
      </c>
      <c r="B22" s="80" t="s">
        <v>423</v>
      </c>
      <c r="C22" s="96">
        <v>57</v>
      </c>
      <c r="D22" s="533">
        <v>28.358208955223883</v>
      </c>
      <c r="F22" s="97"/>
    </row>
    <row r="23" spans="1:6" s="79" customFormat="1" ht="31.2" x14ac:dyDescent="0.3">
      <c r="A23" s="77">
        <v>19</v>
      </c>
      <c r="B23" s="80" t="s">
        <v>431</v>
      </c>
      <c r="C23" s="96">
        <v>52</v>
      </c>
      <c r="D23" s="533">
        <v>46.017699115044252</v>
      </c>
      <c r="F23" s="97"/>
    </row>
    <row r="24" spans="1:6" s="79" customFormat="1" x14ac:dyDescent="0.3">
      <c r="A24" s="77">
        <v>20</v>
      </c>
      <c r="B24" s="80" t="s">
        <v>15</v>
      </c>
      <c r="C24" s="96">
        <v>45</v>
      </c>
      <c r="D24" s="533">
        <v>55.55555555555555</v>
      </c>
      <c r="F24" s="97"/>
    </row>
    <row r="25" spans="1:6" s="79" customFormat="1" x14ac:dyDescent="0.3">
      <c r="A25" s="77">
        <v>21</v>
      </c>
      <c r="B25" s="80" t="s">
        <v>516</v>
      </c>
      <c r="C25" s="96">
        <v>45</v>
      </c>
      <c r="D25" s="533">
        <v>95.744680851063833</v>
      </c>
      <c r="F25" s="97"/>
    </row>
    <row r="26" spans="1:6" s="79" customFormat="1" x14ac:dyDescent="0.3">
      <c r="A26" s="77">
        <v>22</v>
      </c>
      <c r="B26" s="80" t="s">
        <v>432</v>
      </c>
      <c r="C26" s="96">
        <v>42</v>
      </c>
      <c r="D26" s="533">
        <v>91.304347826086953</v>
      </c>
      <c r="F26" s="97"/>
    </row>
    <row r="27" spans="1:6" s="79" customFormat="1" ht="31.2" x14ac:dyDescent="0.3">
      <c r="A27" s="77">
        <v>23</v>
      </c>
      <c r="B27" s="80" t="s">
        <v>427</v>
      </c>
      <c r="C27" s="96">
        <v>36</v>
      </c>
      <c r="D27" s="533">
        <v>37.5</v>
      </c>
      <c r="F27" s="97"/>
    </row>
    <row r="28" spans="1:6" s="79" customFormat="1" x14ac:dyDescent="0.3">
      <c r="A28" s="77">
        <v>24</v>
      </c>
      <c r="B28" s="80" t="s">
        <v>60</v>
      </c>
      <c r="C28" s="96">
        <v>32</v>
      </c>
      <c r="D28" s="533">
        <v>56.140350877192986</v>
      </c>
      <c r="F28" s="97"/>
    </row>
    <row r="29" spans="1:6" s="79" customFormat="1" x14ac:dyDescent="0.3">
      <c r="A29" s="77">
        <v>25</v>
      </c>
      <c r="B29" s="80" t="s">
        <v>430</v>
      </c>
      <c r="C29" s="96">
        <v>32</v>
      </c>
      <c r="D29" s="533">
        <v>37.209302325581397</v>
      </c>
      <c r="F29" s="97"/>
    </row>
    <row r="30" spans="1:6" s="79" customFormat="1" x14ac:dyDescent="0.3">
      <c r="A30" s="77">
        <v>26</v>
      </c>
      <c r="B30" s="80" t="s">
        <v>442</v>
      </c>
      <c r="C30" s="96">
        <v>31</v>
      </c>
      <c r="D30" s="533">
        <v>73.80952380952381</v>
      </c>
      <c r="F30" s="97"/>
    </row>
    <row r="31" spans="1:6" s="79" customFormat="1" ht="31.2" x14ac:dyDescent="0.3">
      <c r="A31" s="77">
        <v>27</v>
      </c>
      <c r="B31" s="80" t="s">
        <v>426</v>
      </c>
      <c r="C31" s="96">
        <v>30</v>
      </c>
      <c r="D31" s="533">
        <v>90.909090909090907</v>
      </c>
      <c r="F31" s="97"/>
    </row>
    <row r="32" spans="1:6" s="79" customFormat="1" x14ac:dyDescent="0.3">
      <c r="A32" s="77">
        <v>28</v>
      </c>
      <c r="B32" s="80" t="s">
        <v>513</v>
      </c>
      <c r="C32" s="96">
        <v>28</v>
      </c>
      <c r="D32" s="533">
        <v>80</v>
      </c>
      <c r="F32" s="97"/>
    </row>
    <row r="33" spans="1:6" s="79" customFormat="1" x14ac:dyDescent="0.3">
      <c r="A33" s="77">
        <v>29</v>
      </c>
      <c r="B33" s="80" t="s">
        <v>425</v>
      </c>
      <c r="C33" s="96">
        <v>24</v>
      </c>
      <c r="D33" s="533">
        <v>12.834224598930481</v>
      </c>
      <c r="F33" s="97"/>
    </row>
    <row r="34" spans="1:6" s="79" customFormat="1" ht="31.2" x14ac:dyDescent="0.3">
      <c r="A34" s="77">
        <v>30</v>
      </c>
      <c r="B34" s="80" t="s">
        <v>433</v>
      </c>
      <c r="C34" s="96">
        <v>23</v>
      </c>
      <c r="D34" s="533">
        <v>23.469387755102041</v>
      </c>
      <c r="F34" s="97"/>
    </row>
    <row r="35" spans="1:6" s="79" customFormat="1" x14ac:dyDescent="0.3">
      <c r="A35" s="77">
        <v>31</v>
      </c>
      <c r="B35" s="80" t="s">
        <v>49</v>
      </c>
      <c r="C35" s="96">
        <v>21</v>
      </c>
      <c r="D35" s="533">
        <v>35.593220338983052</v>
      </c>
      <c r="F35" s="97"/>
    </row>
    <row r="36" spans="1:6" s="79" customFormat="1" x14ac:dyDescent="0.3">
      <c r="A36" s="77">
        <v>32</v>
      </c>
      <c r="B36" s="80" t="s">
        <v>517</v>
      </c>
      <c r="C36" s="96">
        <v>21</v>
      </c>
      <c r="D36" s="533">
        <v>37.499999999999993</v>
      </c>
      <c r="F36" s="97"/>
    </row>
    <row r="37" spans="1:6" s="79" customFormat="1" x14ac:dyDescent="0.3">
      <c r="A37" s="77">
        <v>33</v>
      </c>
      <c r="B37" s="80" t="s">
        <v>439</v>
      </c>
      <c r="C37" s="96">
        <v>21</v>
      </c>
      <c r="D37" s="533">
        <v>80.769230769230759</v>
      </c>
      <c r="F37" s="97"/>
    </row>
    <row r="38" spans="1:6" s="79" customFormat="1" x14ac:dyDescent="0.3">
      <c r="A38" s="77">
        <v>34</v>
      </c>
      <c r="B38" s="80" t="s">
        <v>42</v>
      </c>
      <c r="C38" s="96">
        <v>20</v>
      </c>
      <c r="D38" s="533">
        <v>54.054054054054056</v>
      </c>
      <c r="F38" s="97"/>
    </row>
    <row r="39" spans="1:6" s="79" customFormat="1" ht="31.2" x14ac:dyDescent="0.3">
      <c r="A39" s="77">
        <v>35</v>
      </c>
      <c r="B39" s="80" t="s">
        <v>58</v>
      </c>
      <c r="C39" s="96">
        <v>20</v>
      </c>
      <c r="D39" s="533">
        <v>68.965517241379317</v>
      </c>
      <c r="F39" s="97"/>
    </row>
    <row r="40" spans="1:6" s="79" customFormat="1" ht="31.2" x14ac:dyDescent="0.3">
      <c r="A40" s="77">
        <v>36</v>
      </c>
      <c r="B40" s="80" t="s">
        <v>453</v>
      </c>
      <c r="C40" s="96">
        <v>20</v>
      </c>
      <c r="D40" s="533">
        <v>66.666666666666671</v>
      </c>
      <c r="F40" s="97"/>
    </row>
    <row r="41" spans="1:6" ht="31.2" x14ac:dyDescent="0.3">
      <c r="A41" s="77">
        <v>37</v>
      </c>
      <c r="B41" s="264" t="s">
        <v>434</v>
      </c>
      <c r="C41" s="96">
        <v>19</v>
      </c>
      <c r="D41" s="534">
        <v>79.166666666666671</v>
      </c>
      <c r="F41" s="97"/>
    </row>
    <row r="42" spans="1:6" ht="31.2" x14ac:dyDescent="0.3">
      <c r="A42" s="77">
        <v>38</v>
      </c>
      <c r="B42" s="353" t="s">
        <v>443</v>
      </c>
      <c r="C42" s="96">
        <v>18</v>
      </c>
      <c r="D42" s="534">
        <v>62.068965517241381</v>
      </c>
      <c r="F42" s="97"/>
    </row>
    <row r="43" spans="1:6" x14ac:dyDescent="0.3">
      <c r="A43" s="77">
        <v>39</v>
      </c>
      <c r="B43" s="80" t="s">
        <v>429</v>
      </c>
      <c r="C43" s="96">
        <v>16</v>
      </c>
      <c r="D43" s="534">
        <v>25</v>
      </c>
      <c r="F43" s="97"/>
    </row>
    <row r="44" spans="1:6" x14ac:dyDescent="0.3">
      <c r="A44" s="77">
        <v>40</v>
      </c>
      <c r="B44" s="80" t="s">
        <v>514</v>
      </c>
      <c r="C44" s="96">
        <v>15</v>
      </c>
      <c r="D44" s="534">
        <v>75</v>
      </c>
      <c r="F44" s="97"/>
    </row>
    <row r="45" spans="1:6" x14ac:dyDescent="0.3">
      <c r="A45" s="77">
        <v>41</v>
      </c>
      <c r="B45" s="80" t="s">
        <v>438</v>
      </c>
      <c r="C45" s="96">
        <v>13</v>
      </c>
      <c r="D45" s="534">
        <v>50</v>
      </c>
      <c r="F45" s="97"/>
    </row>
    <row r="46" spans="1:6" x14ac:dyDescent="0.3">
      <c r="A46" s="77">
        <v>42</v>
      </c>
      <c r="B46" s="80" t="s">
        <v>51</v>
      </c>
      <c r="C46" s="96">
        <v>12</v>
      </c>
      <c r="D46" s="534">
        <v>32.432432432432435</v>
      </c>
      <c r="F46" s="97"/>
    </row>
    <row r="47" spans="1:6" ht="31.2" x14ac:dyDescent="0.3">
      <c r="A47" s="77">
        <v>43</v>
      </c>
      <c r="B47" s="354" t="s">
        <v>54</v>
      </c>
      <c r="C47" s="96">
        <v>12</v>
      </c>
      <c r="D47" s="534">
        <v>19.35483870967742</v>
      </c>
      <c r="F47" s="97"/>
    </row>
    <row r="48" spans="1:6" ht="31.2" x14ac:dyDescent="0.3">
      <c r="A48" s="77">
        <v>44</v>
      </c>
      <c r="B48" s="354" t="s">
        <v>441</v>
      </c>
      <c r="C48" s="96">
        <v>12</v>
      </c>
      <c r="D48" s="534">
        <v>54.545454545454547</v>
      </c>
      <c r="F48" s="97"/>
    </row>
    <row r="49" spans="1:6" ht="31.2" x14ac:dyDescent="0.3">
      <c r="A49" s="77">
        <v>45</v>
      </c>
      <c r="B49" s="354" t="s">
        <v>44</v>
      </c>
      <c r="C49" s="96">
        <v>11</v>
      </c>
      <c r="D49" s="534">
        <v>91.666666666666671</v>
      </c>
      <c r="F49" s="97"/>
    </row>
    <row r="50" spans="1:6" x14ac:dyDescent="0.3">
      <c r="A50" s="77">
        <v>46</v>
      </c>
      <c r="B50" s="354" t="s">
        <v>452</v>
      </c>
      <c r="C50" s="96">
        <v>11</v>
      </c>
      <c r="D50" s="534">
        <v>37.931034482758626</v>
      </c>
      <c r="F50" s="97"/>
    </row>
    <row r="51" spans="1:6" x14ac:dyDescent="0.3">
      <c r="A51" s="77">
        <v>47</v>
      </c>
      <c r="B51" s="354" t="s">
        <v>445</v>
      </c>
      <c r="C51" s="96">
        <v>10</v>
      </c>
      <c r="D51" s="534">
        <v>55.555555555555557</v>
      </c>
      <c r="F51" s="97"/>
    </row>
    <row r="52" spans="1:6" x14ac:dyDescent="0.3">
      <c r="A52" s="77">
        <v>48</v>
      </c>
      <c r="B52" s="354" t="s">
        <v>457</v>
      </c>
      <c r="C52" s="96">
        <v>10</v>
      </c>
      <c r="D52" s="534">
        <v>62.5</v>
      </c>
      <c r="F52" s="97"/>
    </row>
    <row r="53" spans="1:6" x14ac:dyDescent="0.3">
      <c r="A53" s="77">
        <v>49</v>
      </c>
      <c r="B53" s="354" t="s">
        <v>518</v>
      </c>
      <c r="C53" s="96">
        <v>10</v>
      </c>
      <c r="D53" s="534">
        <v>66.666666666666671</v>
      </c>
      <c r="F53" s="97"/>
    </row>
    <row r="54" spans="1:6" ht="46.8" x14ac:dyDescent="0.3">
      <c r="A54" s="77">
        <v>50</v>
      </c>
      <c r="B54" s="353" t="s">
        <v>451</v>
      </c>
      <c r="C54" s="96">
        <v>9</v>
      </c>
      <c r="D54" s="534">
        <v>90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H20" sqref="H20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6" width="9.109375" style="75"/>
    <col min="7" max="7" width="38.109375" style="75" customWidth="1"/>
    <col min="8" max="16384" width="9.109375" style="75"/>
  </cols>
  <sheetData>
    <row r="1" spans="1:6" ht="64.2" customHeight="1" x14ac:dyDescent="0.3">
      <c r="A1" s="300" t="s">
        <v>519</v>
      </c>
      <c r="B1" s="300"/>
      <c r="C1" s="300"/>
      <c r="D1" s="300"/>
    </row>
    <row r="2" spans="1:6" ht="20.25" customHeight="1" x14ac:dyDescent="0.3">
      <c r="B2" s="300" t="s">
        <v>79</v>
      </c>
      <c r="C2" s="300"/>
      <c r="D2" s="300"/>
    </row>
    <row r="4" spans="1:6" s="76" customFormat="1" ht="63.75" customHeight="1" x14ac:dyDescent="0.3">
      <c r="A4" s="277"/>
      <c r="B4" s="278" t="s">
        <v>80</v>
      </c>
      <c r="C4" s="279" t="s">
        <v>396</v>
      </c>
      <c r="D4" s="280" t="s">
        <v>395</v>
      </c>
    </row>
    <row r="5" spans="1:6" ht="31.2" x14ac:dyDescent="0.3">
      <c r="A5" s="77">
        <v>1</v>
      </c>
      <c r="B5" s="80" t="s">
        <v>416</v>
      </c>
      <c r="C5" s="96">
        <v>513</v>
      </c>
      <c r="D5" s="533">
        <v>65.184243964421853</v>
      </c>
      <c r="F5" s="97"/>
    </row>
    <row r="6" spans="1:6" ht="31.2" x14ac:dyDescent="0.3">
      <c r="A6" s="77">
        <v>2</v>
      </c>
      <c r="B6" s="80" t="s">
        <v>52</v>
      </c>
      <c r="C6" s="96">
        <v>279</v>
      </c>
      <c r="D6" s="533">
        <v>68.048780487804891</v>
      </c>
      <c r="F6" s="97"/>
    </row>
    <row r="7" spans="1:6" ht="31.2" x14ac:dyDescent="0.3">
      <c r="A7" s="77">
        <v>3</v>
      </c>
      <c r="B7" s="80" t="s">
        <v>415</v>
      </c>
      <c r="C7" s="96">
        <v>262</v>
      </c>
      <c r="D7" s="533">
        <v>17.78682959945689</v>
      </c>
      <c r="F7" s="97"/>
    </row>
    <row r="8" spans="1:6" s="79" customFormat="1" ht="31.2" x14ac:dyDescent="0.3">
      <c r="A8" s="77">
        <v>4</v>
      </c>
      <c r="B8" s="80" t="s">
        <v>420</v>
      </c>
      <c r="C8" s="96">
        <v>227</v>
      </c>
      <c r="D8" s="533">
        <v>66.568914956011724</v>
      </c>
      <c r="F8" s="97"/>
    </row>
    <row r="9" spans="1:6" s="79" customFormat="1" x14ac:dyDescent="0.3">
      <c r="A9" s="77">
        <v>5</v>
      </c>
      <c r="B9" s="80" t="s">
        <v>414</v>
      </c>
      <c r="C9" s="96">
        <v>224</v>
      </c>
      <c r="D9" s="533">
        <v>33.633633633633636</v>
      </c>
      <c r="F9" s="97"/>
    </row>
    <row r="10" spans="1:6" s="79" customFormat="1" x14ac:dyDescent="0.3">
      <c r="A10" s="77">
        <v>6</v>
      </c>
      <c r="B10" s="80" t="s">
        <v>421</v>
      </c>
      <c r="C10" s="96">
        <v>222</v>
      </c>
      <c r="D10" s="533">
        <v>79.285714285714292</v>
      </c>
      <c r="F10" s="97"/>
    </row>
    <row r="11" spans="1:6" s="79" customFormat="1" ht="31.2" x14ac:dyDescent="0.3">
      <c r="A11" s="77">
        <v>7</v>
      </c>
      <c r="B11" s="80" t="s">
        <v>419</v>
      </c>
      <c r="C11" s="96">
        <v>199</v>
      </c>
      <c r="D11" s="533">
        <v>45.537757437070937</v>
      </c>
      <c r="F11" s="97"/>
    </row>
    <row r="12" spans="1:6" s="79" customFormat="1" ht="31.2" x14ac:dyDescent="0.3">
      <c r="A12" s="77">
        <v>8</v>
      </c>
      <c r="B12" s="80" t="s">
        <v>409</v>
      </c>
      <c r="C12" s="96">
        <v>196</v>
      </c>
      <c r="D12" s="533">
        <v>59.574468085106382</v>
      </c>
      <c r="F12" s="97"/>
    </row>
    <row r="13" spans="1:6" s="79" customFormat="1" x14ac:dyDescent="0.3">
      <c r="A13" s="77">
        <v>9</v>
      </c>
      <c r="B13" s="80" t="s">
        <v>39</v>
      </c>
      <c r="C13" s="96">
        <v>177</v>
      </c>
      <c r="D13" s="533">
        <v>40.596330275229356</v>
      </c>
      <c r="F13" s="97"/>
    </row>
    <row r="14" spans="1:6" s="79" customFormat="1" x14ac:dyDescent="0.3">
      <c r="A14" s="77">
        <v>10</v>
      </c>
      <c r="B14" s="80" t="s">
        <v>425</v>
      </c>
      <c r="C14" s="96">
        <v>163</v>
      </c>
      <c r="D14" s="533">
        <v>87.16577540106951</v>
      </c>
      <c r="F14" s="97"/>
    </row>
    <row r="15" spans="1:6" s="79" customFormat="1" x14ac:dyDescent="0.3">
      <c r="A15" s="77">
        <v>11</v>
      </c>
      <c r="B15" s="80" t="s">
        <v>422</v>
      </c>
      <c r="C15" s="96">
        <v>145</v>
      </c>
      <c r="D15" s="533">
        <v>56.420233463035025</v>
      </c>
      <c r="F15" s="97"/>
    </row>
    <row r="16" spans="1:6" s="79" customFormat="1" x14ac:dyDescent="0.3">
      <c r="A16" s="77">
        <v>12</v>
      </c>
      <c r="B16" s="80" t="s">
        <v>423</v>
      </c>
      <c r="C16" s="96">
        <v>144</v>
      </c>
      <c r="D16" s="533">
        <v>71.641791044776127</v>
      </c>
      <c r="F16" s="97"/>
    </row>
    <row r="17" spans="1:6" s="79" customFormat="1" x14ac:dyDescent="0.3">
      <c r="A17" s="77">
        <v>13</v>
      </c>
      <c r="B17" s="80" t="s">
        <v>19</v>
      </c>
      <c r="C17" s="96">
        <v>99</v>
      </c>
      <c r="D17" s="533">
        <v>25.190839694656489</v>
      </c>
      <c r="F17" s="97"/>
    </row>
    <row r="18" spans="1:6" s="79" customFormat="1" ht="31.2" x14ac:dyDescent="0.3">
      <c r="A18" s="77">
        <v>14</v>
      </c>
      <c r="B18" s="80" t="s">
        <v>433</v>
      </c>
      <c r="C18" s="96">
        <v>75</v>
      </c>
      <c r="D18" s="533">
        <v>76.530612244897966</v>
      </c>
      <c r="F18" s="97"/>
    </row>
    <row r="19" spans="1:6" s="79" customFormat="1" ht="31.2" x14ac:dyDescent="0.3">
      <c r="A19" s="77">
        <v>15</v>
      </c>
      <c r="B19" s="80" t="s">
        <v>431</v>
      </c>
      <c r="C19" s="96">
        <v>61</v>
      </c>
      <c r="D19" s="533">
        <v>53.982300884955755</v>
      </c>
      <c r="F19" s="97"/>
    </row>
    <row r="20" spans="1:6" s="79" customFormat="1" ht="31.2" x14ac:dyDescent="0.3">
      <c r="A20" s="77">
        <v>16</v>
      </c>
      <c r="B20" s="80" t="s">
        <v>427</v>
      </c>
      <c r="C20" s="96">
        <v>60</v>
      </c>
      <c r="D20" s="533">
        <v>62.5</v>
      </c>
      <c r="F20" s="97"/>
    </row>
    <row r="21" spans="1:6" s="79" customFormat="1" x14ac:dyDescent="0.3">
      <c r="A21" s="77">
        <v>17</v>
      </c>
      <c r="B21" s="80" t="s">
        <v>430</v>
      </c>
      <c r="C21" s="96">
        <v>54</v>
      </c>
      <c r="D21" s="533">
        <v>62.790697674418603</v>
      </c>
      <c r="F21" s="97"/>
    </row>
    <row r="22" spans="1:6" s="79" customFormat="1" ht="31.2" x14ac:dyDescent="0.3">
      <c r="A22" s="77">
        <v>18</v>
      </c>
      <c r="B22" s="80" t="s">
        <v>54</v>
      </c>
      <c r="C22" s="96">
        <v>50</v>
      </c>
      <c r="D22" s="533">
        <v>80.645161290322577</v>
      </c>
      <c r="F22" s="97"/>
    </row>
    <row r="23" spans="1:6" s="79" customFormat="1" x14ac:dyDescent="0.3">
      <c r="A23" s="77">
        <v>19</v>
      </c>
      <c r="B23" s="80" t="s">
        <v>429</v>
      </c>
      <c r="C23" s="96">
        <v>48</v>
      </c>
      <c r="D23" s="533">
        <v>75</v>
      </c>
      <c r="F23" s="97"/>
    </row>
    <row r="24" spans="1:6" s="79" customFormat="1" x14ac:dyDescent="0.3">
      <c r="A24" s="77">
        <v>20</v>
      </c>
      <c r="B24" s="80" t="s">
        <v>418</v>
      </c>
      <c r="C24" s="96">
        <v>42</v>
      </c>
      <c r="D24" s="533">
        <v>7.8651685393258433</v>
      </c>
      <c r="F24" s="97"/>
    </row>
    <row r="25" spans="1:6" s="79" customFormat="1" x14ac:dyDescent="0.3">
      <c r="A25" s="77">
        <v>21</v>
      </c>
      <c r="B25" s="80" t="s">
        <v>417</v>
      </c>
      <c r="C25" s="96">
        <v>42</v>
      </c>
      <c r="D25" s="533">
        <v>16.34241245136187</v>
      </c>
      <c r="F25" s="97"/>
    </row>
    <row r="26" spans="1:6" s="79" customFormat="1" x14ac:dyDescent="0.3">
      <c r="A26" s="77">
        <v>22</v>
      </c>
      <c r="B26" s="80" t="s">
        <v>49</v>
      </c>
      <c r="C26" s="96">
        <v>38</v>
      </c>
      <c r="D26" s="533">
        <v>64.406779661016955</v>
      </c>
      <c r="F26" s="97"/>
    </row>
    <row r="27" spans="1:6" s="79" customFormat="1" x14ac:dyDescent="0.3">
      <c r="A27" s="77">
        <v>23</v>
      </c>
      <c r="B27" s="80" t="s">
        <v>15</v>
      </c>
      <c r="C27" s="96">
        <v>36</v>
      </c>
      <c r="D27" s="533">
        <v>44.444444444444443</v>
      </c>
      <c r="F27" s="97"/>
    </row>
    <row r="28" spans="1:6" s="79" customFormat="1" x14ac:dyDescent="0.3">
      <c r="A28" s="77">
        <v>24</v>
      </c>
      <c r="B28" s="80" t="s">
        <v>517</v>
      </c>
      <c r="C28" s="96">
        <v>35</v>
      </c>
      <c r="D28" s="533">
        <v>62.499999999999993</v>
      </c>
      <c r="F28" s="97"/>
    </row>
    <row r="29" spans="1:6" s="79" customFormat="1" x14ac:dyDescent="0.3">
      <c r="A29" s="77">
        <v>25</v>
      </c>
      <c r="B29" s="80" t="s">
        <v>51</v>
      </c>
      <c r="C29" s="96">
        <v>25</v>
      </c>
      <c r="D29" s="533">
        <v>67.567567567567565</v>
      </c>
      <c r="F29" s="97"/>
    </row>
    <row r="30" spans="1:6" s="79" customFormat="1" x14ac:dyDescent="0.3">
      <c r="A30" s="77">
        <v>26</v>
      </c>
      <c r="B30" s="80" t="s">
        <v>57</v>
      </c>
      <c r="C30" s="96">
        <v>25</v>
      </c>
      <c r="D30" s="533">
        <v>83.333333333333343</v>
      </c>
      <c r="F30" s="97"/>
    </row>
    <row r="31" spans="1:6" s="79" customFormat="1" x14ac:dyDescent="0.3">
      <c r="A31" s="77">
        <v>27</v>
      </c>
      <c r="B31" s="80" t="s">
        <v>60</v>
      </c>
      <c r="C31" s="96">
        <v>25</v>
      </c>
      <c r="D31" s="533">
        <v>43.859649122807021</v>
      </c>
      <c r="F31" s="97"/>
    </row>
    <row r="32" spans="1:6" s="79" customFormat="1" x14ac:dyDescent="0.3">
      <c r="A32" s="77">
        <v>28</v>
      </c>
      <c r="B32" s="80" t="s">
        <v>428</v>
      </c>
      <c r="C32" s="96">
        <v>22</v>
      </c>
      <c r="D32" s="533">
        <v>21.153846153846153</v>
      </c>
      <c r="F32" s="97"/>
    </row>
    <row r="33" spans="1:6" s="79" customFormat="1" ht="31.2" x14ac:dyDescent="0.3">
      <c r="A33" s="77">
        <v>29</v>
      </c>
      <c r="B33" s="80" t="s">
        <v>435</v>
      </c>
      <c r="C33" s="96">
        <v>21</v>
      </c>
      <c r="D33" s="533">
        <v>74.999999999999986</v>
      </c>
      <c r="F33" s="97"/>
    </row>
    <row r="34" spans="1:6" s="79" customFormat="1" x14ac:dyDescent="0.3">
      <c r="A34" s="77">
        <v>30</v>
      </c>
      <c r="B34" s="80" t="s">
        <v>452</v>
      </c>
      <c r="C34" s="96">
        <v>18</v>
      </c>
      <c r="D34" s="533">
        <v>62.068965517241381</v>
      </c>
      <c r="F34" s="97"/>
    </row>
    <row r="35" spans="1:6" s="79" customFormat="1" x14ac:dyDescent="0.3">
      <c r="A35" s="77">
        <v>31</v>
      </c>
      <c r="B35" s="80" t="s">
        <v>42</v>
      </c>
      <c r="C35" s="96">
        <v>17</v>
      </c>
      <c r="D35" s="533">
        <v>45.945945945945944</v>
      </c>
      <c r="F35" s="97"/>
    </row>
    <row r="36" spans="1:6" s="79" customFormat="1" x14ac:dyDescent="0.3">
      <c r="A36" s="77">
        <v>32</v>
      </c>
      <c r="B36" s="80" t="s">
        <v>43</v>
      </c>
      <c r="C36" s="96">
        <v>16</v>
      </c>
      <c r="D36" s="533">
        <v>13.114754098360656</v>
      </c>
      <c r="F36" s="97"/>
    </row>
    <row r="37" spans="1:6" s="79" customFormat="1" x14ac:dyDescent="0.3">
      <c r="A37" s="77">
        <v>33</v>
      </c>
      <c r="B37" s="80" t="s">
        <v>438</v>
      </c>
      <c r="C37" s="96">
        <v>13</v>
      </c>
      <c r="D37" s="533">
        <v>50</v>
      </c>
      <c r="F37" s="97"/>
    </row>
    <row r="38" spans="1:6" s="79" customFormat="1" x14ac:dyDescent="0.3">
      <c r="A38" s="77">
        <v>34</v>
      </c>
      <c r="B38" s="80" t="s">
        <v>455</v>
      </c>
      <c r="C38" s="96">
        <v>12</v>
      </c>
      <c r="D38" s="533">
        <v>60</v>
      </c>
      <c r="F38" s="97"/>
    </row>
    <row r="39" spans="1:6" s="79" customFormat="1" x14ac:dyDescent="0.3">
      <c r="A39" s="77">
        <v>35</v>
      </c>
      <c r="B39" s="80" t="s">
        <v>62</v>
      </c>
      <c r="C39" s="96">
        <v>11</v>
      </c>
      <c r="D39" s="533">
        <v>78.571428571428569</v>
      </c>
      <c r="F39" s="97"/>
    </row>
    <row r="40" spans="1:6" s="79" customFormat="1" ht="31.2" x14ac:dyDescent="0.3">
      <c r="A40" s="77">
        <v>36</v>
      </c>
      <c r="B40" s="80" t="s">
        <v>443</v>
      </c>
      <c r="C40" s="96">
        <v>11</v>
      </c>
      <c r="D40" s="533">
        <v>37.931034482758626</v>
      </c>
      <c r="F40" s="97"/>
    </row>
    <row r="41" spans="1:6" x14ac:dyDescent="0.3">
      <c r="A41" s="77">
        <v>37</v>
      </c>
      <c r="B41" s="264" t="s">
        <v>442</v>
      </c>
      <c r="C41" s="96">
        <v>11</v>
      </c>
      <c r="D41" s="534">
        <v>26.19047619047619</v>
      </c>
      <c r="F41" s="97"/>
    </row>
    <row r="42" spans="1:6" ht="31.2" x14ac:dyDescent="0.3">
      <c r="A42" s="77">
        <v>38</v>
      </c>
      <c r="B42" s="353" t="s">
        <v>444</v>
      </c>
      <c r="C42" s="96">
        <v>11</v>
      </c>
      <c r="D42" s="534">
        <v>55</v>
      </c>
      <c r="F42" s="97"/>
    </row>
    <row r="43" spans="1:6" x14ac:dyDescent="0.3">
      <c r="A43" s="77">
        <v>39</v>
      </c>
      <c r="B43" s="80" t="s">
        <v>53</v>
      </c>
      <c r="C43" s="96">
        <v>10</v>
      </c>
      <c r="D43" s="534">
        <v>83.333333333333343</v>
      </c>
      <c r="F43" s="97"/>
    </row>
    <row r="44" spans="1:6" ht="31.2" x14ac:dyDescent="0.3">
      <c r="A44" s="77">
        <v>40</v>
      </c>
      <c r="B44" s="80" t="s">
        <v>453</v>
      </c>
      <c r="C44" s="96">
        <v>10</v>
      </c>
      <c r="D44" s="534">
        <v>33.333333333333336</v>
      </c>
      <c r="F44" s="97"/>
    </row>
    <row r="45" spans="1:6" ht="31.2" x14ac:dyDescent="0.3">
      <c r="A45" s="77">
        <v>41</v>
      </c>
      <c r="B45" s="80" t="s">
        <v>520</v>
      </c>
      <c r="C45" s="96">
        <v>10</v>
      </c>
      <c r="D45" s="534">
        <v>76.92307692307692</v>
      </c>
      <c r="F45" s="97"/>
    </row>
    <row r="46" spans="1:6" ht="31.2" x14ac:dyDescent="0.3">
      <c r="A46" s="77">
        <v>42</v>
      </c>
      <c r="B46" s="80" t="s">
        <v>441</v>
      </c>
      <c r="C46" s="96">
        <v>10</v>
      </c>
      <c r="D46" s="534">
        <v>45.454545454545453</v>
      </c>
      <c r="F46" s="97"/>
    </row>
    <row r="47" spans="1:6" ht="31.2" x14ac:dyDescent="0.3">
      <c r="A47" s="77">
        <v>43</v>
      </c>
      <c r="B47" s="354" t="s">
        <v>58</v>
      </c>
      <c r="C47" s="96">
        <v>9</v>
      </c>
      <c r="D47" s="534">
        <v>31.03448275862069</v>
      </c>
      <c r="F47" s="97"/>
    </row>
    <row r="48" spans="1:6" x14ac:dyDescent="0.3">
      <c r="A48" s="77">
        <v>44</v>
      </c>
      <c r="B48" s="354" t="s">
        <v>445</v>
      </c>
      <c r="C48" s="96">
        <v>8</v>
      </c>
      <c r="D48" s="534">
        <v>44.444444444444443</v>
      </c>
      <c r="F48" s="97"/>
    </row>
    <row r="49" spans="1:6" x14ac:dyDescent="0.3">
      <c r="A49" s="77">
        <v>45</v>
      </c>
      <c r="B49" s="354" t="s">
        <v>437</v>
      </c>
      <c r="C49" s="96">
        <v>7</v>
      </c>
      <c r="D49" s="534">
        <v>49.999999999999993</v>
      </c>
      <c r="F49" s="97"/>
    </row>
    <row r="50" spans="1:6" x14ac:dyDescent="0.3">
      <c r="A50" s="77">
        <v>46</v>
      </c>
      <c r="B50" s="354" t="s">
        <v>513</v>
      </c>
      <c r="C50" s="96">
        <v>7</v>
      </c>
      <c r="D50" s="534">
        <v>20</v>
      </c>
      <c r="F50" s="97"/>
    </row>
    <row r="51" spans="1:6" x14ac:dyDescent="0.3">
      <c r="A51" s="77">
        <v>47</v>
      </c>
      <c r="B51" s="354" t="s">
        <v>457</v>
      </c>
      <c r="C51" s="96">
        <v>6</v>
      </c>
      <c r="D51" s="534">
        <v>37.5</v>
      </c>
      <c r="F51" s="97"/>
    </row>
    <row r="52" spans="1:6" x14ac:dyDescent="0.3">
      <c r="A52" s="77">
        <v>48</v>
      </c>
      <c r="B52" s="354" t="s">
        <v>40</v>
      </c>
      <c r="C52" s="96">
        <v>5</v>
      </c>
      <c r="D52" s="534">
        <v>62.5</v>
      </c>
      <c r="F52" s="97"/>
    </row>
    <row r="53" spans="1:6" x14ac:dyDescent="0.3">
      <c r="A53" s="77">
        <v>49</v>
      </c>
      <c r="B53" s="354" t="s">
        <v>439</v>
      </c>
      <c r="C53" s="96">
        <v>5</v>
      </c>
      <c r="D53" s="534">
        <v>19.23076923076923</v>
      </c>
      <c r="F53" s="97"/>
    </row>
    <row r="54" spans="1:6" x14ac:dyDescent="0.3">
      <c r="A54" s="77">
        <v>50</v>
      </c>
      <c r="B54" s="353" t="s">
        <v>514</v>
      </c>
      <c r="C54" s="96">
        <v>5</v>
      </c>
      <c r="D54" s="534">
        <v>25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H12" sqref="H12"/>
    </sheetView>
  </sheetViews>
  <sheetFormatPr defaultColWidth="9.109375" defaultRowHeight="15.6" x14ac:dyDescent="0.3"/>
  <cols>
    <col min="1" max="1" width="5.44140625" style="185" customWidth="1"/>
    <col min="2" max="2" width="76.33203125" style="85" customWidth="1"/>
    <col min="3" max="3" width="24.6640625" style="76" customWidth="1"/>
    <col min="4" max="224" width="9.109375" style="75"/>
    <col min="225" max="225" width="4.33203125" style="75" customWidth="1"/>
    <col min="226" max="226" width="31.109375" style="75" customWidth="1"/>
    <col min="227" max="229" width="10" style="75" customWidth="1"/>
    <col min="230" max="230" width="10.33203125" style="75" customWidth="1"/>
    <col min="231" max="232" width="10" style="75" customWidth="1"/>
    <col min="233" max="16384" width="9.109375" style="75"/>
  </cols>
  <sheetData>
    <row r="1" spans="1:3" s="87" customFormat="1" ht="20.399999999999999" x14ac:dyDescent="0.35">
      <c r="A1" s="300" t="s">
        <v>183</v>
      </c>
      <c r="B1" s="300"/>
      <c r="C1" s="300"/>
    </row>
    <row r="2" spans="1:3" s="87" customFormat="1" ht="20.399999999999999" x14ac:dyDescent="0.35">
      <c r="A2" s="300" t="s">
        <v>389</v>
      </c>
      <c r="B2" s="300"/>
      <c r="C2" s="300"/>
    </row>
    <row r="3" spans="1:3" s="136" customFormat="1" ht="20.399999999999999" x14ac:dyDescent="0.35">
      <c r="A3" s="328" t="s">
        <v>79</v>
      </c>
      <c r="B3" s="328"/>
      <c r="C3" s="328"/>
    </row>
    <row r="4" spans="1:3" s="89" customFormat="1" ht="8.4" customHeight="1" x14ac:dyDescent="0.25">
      <c r="A4" s="181"/>
      <c r="B4" s="138"/>
      <c r="C4" s="88"/>
    </row>
    <row r="5" spans="1:3" ht="13.2" customHeight="1" x14ac:dyDescent="0.3">
      <c r="A5" s="329" t="s">
        <v>85</v>
      </c>
      <c r="B5" s="330" t="s">
        <v>80</v>
      </c>
      <c r="C5" s="331" t="s">
        <v>184</v>
      </c>
    </row>
    <row r="6" spans="1:3" ht="13.2" customHeight="1" x14ac:dyDescent="0.3">
      <c r="A6" s="329"/>
      <c r="B6" s="330"/>
      <c r="C6" s="331"/>
    </row>
    <row r="7" spans="1:3" ht="30" customHeight="1" x14ac:dyDescent="0.3">
      <c r="A7" s="329"/>
      <c r="B7" s="330"/>
      <c r="C7" s="331"/>
    </row>
    <row r="8" spans="1:3" x14ac:dyDescent="0.3">
      <c r="A8" s="171" t="s">
        <v>1</v>
      </c>
      <c r="B8" s="172" t="s">
        <v>185</v>
      </c>
      <c r="C8" s="171">
        <v>1</v>
      </c>
    </row>
    <row r="9" spans="1:3" s="79" customFormat="1" ht="18" x14ac:dyDescent="0.35">
      <c r="A9" s="171">
        <v>1</v>
      </c>
      <c r="B9" s="182" t="s">
        <v>87</v>
      </c>
      <c r="C9" s="183">
        <v>661</v>
      </c>
    </row>
    <row r="10" spans="1:3" s="79" customFormat="1" ht="20.399999999999999" customHeight="1" x14ac:dyDescent="0.35">
      <c r="A10" s="171">
        <v>2</v>
      </c>
      <c r="B10" s="182" t="s">
        <v>88</v>
      </c>
      <c r="C10" s="183">
        <v>500</v>
      </c>
    </row>
    <row r="11" spans="1:3" s="79" customFormat="1" ht="20.399999999999999" customHeight="1" x14ac:dyDescent="0.35">
      <c r="A11" s="171">
        <v>3</v>
      </c>
      <c r="B11" s="182" t="s">
        <v>86</v>
      </c>
      <c r="C11" s="183">
        <v>460</v>
      </c>
    </row>
    <row r="12" spans="1:3" s="79" customFormat="1" ht="20.399999999999999" customHeight="1" x14ac:dyDescent="0.35">
      <c r="A12" s="171">
        <v>4</v>
      </c>
      <c r="B12" s="182" t="s">
        <v>90</v>
      </c>
      <c r="C12" s="183">
        <v>318</v>
      </c>
    </row>
    <row r="13" spans="1:3" s="79" customFormat="1" ht="20.399999999999999" customHeight="1" x14ac:dyDescent="0.35">
      <c r="A13" s="171">
        <v>5</v>
      </c>
      <c r="B13" s="182" t="s">
        <v>201</v>
      </c>
      <c r="C13" s="183">
        <v>276</v>
      </c>
    </row>
    <row r="14" spans="1:3" s="79" customFormat="1" ht="20.399999999999999" customHeight="1" x14ac:dyDescent="0.35">
      <c r="A14" s="171">
        <v>6</v>
      </c>
      <c r="B14" s="182" t="s">
        <v>93</v>
      </c>
      <c r="C14" s="183">
        <v>275</v>
      </c>
    </row>
    <row r="15" spans="1:3" s="79" customFormat="1" ht="20.399999999999999" customHeight="1" x14ac:dyDescent="0.35">
      <c r="A15" s="171">
        <v>7</v>
      </c>
      <c r="B15" s="182" t="s">
        <v>94</v>
      </c>
      <c r="C15" s="183">
        <v>189</v>
      </c>
    </row>
    <row r="16" spans="1:3" s="79" customFormat="1" ht="18" x14ac:dyDescent="0.3">
      <c r="A16" s="171">
        <v>8</v>
      </c>
      <c r="B16" s="184" t="s">
        <v>91</v>
      </c>
      <c r="C16" s="183">
        <v>146</v>
      </c>
    </row>
    <row r="17" spans="1:3" s="79" customFormat="1" ht="20.399999999999999" customHeight="1" x14ac:dyDescent="0.35">
      <c r="A17" s="171">
        <v>9</v>
      </c>
      <c r="B17" s="182" t="s">
        <v>233</v>
      </c>
      <c r="C17" s="183">
        <v>136</v>
      </c>
    </row>
    <row r="18" spans="1:3" s="79" customFormat="1" ht="18" x14ac:dyDescent="0.35">
      <c r="A18" s="171">
        <v>10</v>
      </c>
      <c r="B18" s="182" t="s">
        <v>194</v>
      </c>
      <c r="C18" s="183">
        <v>117</v>
      </c>
    </row>
    <row r="19" spans="1:3" s="79" customFormat="1" ht="18" x14ac:dyDescent="0.35">
      <c r="A19" s="171">
        <v>11</v>
      </c>
      <c r="B19" s="182" t="s">
        <v>95</v>
      </c>
      <c r="C19" s="183">
        <v>114</v>
      </c>
    </row>
    <row r="20" spans="1:3" s="79" customFormat="1" ht="20.399999999999999" customHeight="1" x14ac:dyDescent="0.35">
      <c r="A20" s="171">
        <v>12</v>
      </c>
      <c r="B20" s="182" t="s">
        <v>106</v>
      </c>
      <c r="C20" s="183">
        <v>111</v>
      </c>
    </row>
    <row r="21" spans="1:3" s="79" customFormat="1" ht="20.399999999999999" customHeight="1" x14ac:dyDescent="0.35">
      <c r="A21" s="171">
        <v>13</v>
      </c>
      <c r="B21" s="182" t="s">
        <v>143</v>
      </c>
      <c r="C21" s="183">
        <v>111</v>
      </c>
    </row>
    <row r="22" spans="1:3" s="79" customFormat="1" ht="20.399999999999999" customHeight="1" x14ac:dyDescent="0.35">
      <c r="A22" s="171">
        <v>14</v>
      </c>
      <c r="B22" s="182" t="s">
        <v>97</v>
      </c>
      <c r="C22" s="183">
        <v>109</v>
      </c>
    </row>
    <row r="23" spans="1:3" s="79" customFormat="1" ht="20.399999999999999" customHeight="1" x14ac:dyDescent="0.35">
      <c r="A23" s="171">
        <v>15</v>
      </c>
      <c r="B23" s="182" t="s">
        <v>100</v>
      </c>
      <c r="C23" s="183">
        <v>104</v>
      </c>
    </row>
    <row r="24" spans="1:3" s="79" customFormat="1" ht="20.399999999999999" customHeight="1" x14ac:dyDescent="0.35">
      <c r="A24" s="171">
        <v>16</v>
      </c>
      <c r="B24" s="182" t="s">
        <v>212</v>
      </c>
      <c r="C24" s="183">
        <v>100</v>
      </c>
    </row>
    <row r="25" spans="1:3" s="79" customFormat="1" ht="20.399999999999999" customHeight="1" x14ac:dyDescent="0.35">
      <c r="A25" s="171">
        <v>17</v>
      </c>
      <c r="B25" s="182" t="s">
        <v>96</v>
      </c>
      <c r="C25" s="183">
        <v>98</v>
      </c>
    </row>
    <row r="26" spans="1:3" s="79" customFormat="1" ht="20.399999999999999" customHeight="1" x14ac:dyDescent="0.35">
      <c r="A26" s="171">
        <v>18</v>
      </c>
      <c r="B26" s="182" t="s">
        <v>139</v>
      </c>
      <c r="C26" s="183">
        <v>85</v>
      </c>
    </row>
    <row r="27" spans="1:3" s="79" customFormat="1" ht="20.399999999999999" customHeight="1" x14ac:dyDescent="0.35">
      <c r="A27" s="171">
        <v>19</v>
      </c>
      <c r="B27" s="182" t="s">
        <v>103</v>
      </c>
      <c r="C27" s="183">
        <v>85</v>
      </c>
    </row>
    <row r="28" spans="1:3" s="79" customFormat="1" ht="18" x14ac:dyDescent="0.35">
      <c r="A28" s="171">
        <v>20</v>
      </c>
      <c r="B28" s="182" t="s">
        <v>112</v>
      </c>
      <c r="C28" s="183">
        <v>77</v>
      </c>
    </row>
    <row r="29" spans="1:3" s="79" customFormat="1" ht="20.399999999999999" customHeight="1" x14ac:dyDescent="0.35">
      <c r="A29" s="171">
        <v>21</v>
      </c>
      <c r="B29" s="182" t="s">
        <v>99</v>
      </c>
      <c r="C29" s="183">
        <v>77</v>
      </c>
    </row>
    <row r="30" spans="1:3" s="79" customFormat="1" ht="20.399999999999999" customHeight="1" x14ac:dyDescent="0.35">
      <c r="A30" s="171">
        <v>22</v>
      </c>
      <c r="B30" s="182" t="s">
        <v>204</v>
      </c>
      <c r="C30" s="183">
        <v>75</v>
      </c>
    </row>
    <row r="31" spans="1:3" s="79" customFormat="1" ht="20.399999999999999" customHeight="1" x14ac:dyDescent="0.35">
      <c r="A31" s="171">
        <v>23</v>
      </c>
      <c r="B31" s="182" t="s">
        <v>98</v>
      </c>
      <c r="C31" s="183">
        <v>73</v>
      </c>
    </row>
    <row r="32" spans="1:3" s="79" customFormat="1" ht="20.399999999999999" customHeight="1" x14ac:dyDescent="0.35">
      <c r="A32" s="171">
        <v>24</v>
      </c>
      <c r="B32" s="182" t="s">
        <v>218</v>
      </c>
      <c r="C32" s="183">
        <v>67</v>
      </c>
    </row>
    <row r="33" spans="1:3" s="79" customFormat="1" ht="20.399999999999999" customHeight="1" x14ac:dyDescent="0.35">
      <c r="A33" s="171">
        <v>25</v>
      </c>
      <c r="B33" s="182" t="s">
        <v>116</v>
      </c>
      <c r="C33" s="183">
        <v>67</v>
      </c>
    </row>
    <row r="34" spans="1:3" s="79" customFormat="1" ht="20.399999999999999" customHeight="1" x14ac:dyDescent="0.35">
      <c r="A34" s="171">
        <v>26</v>
      </c>
      <c r="B34" s="182" t="s">
        <v>105</v>
      </c>
      <c r="C34" s="183">
        <v>66</v>
      </c>
    </row>
    <row r="35" spans="1:3" s="79" customFormat="1" ht="20.399999999999999" customHeight="1" x14ac:dyDescent="0.35">
      <c r="A35" s="171">
        <v>27</v>
      </c>
      <c r="B35" s="182" t="s">
        <v>101</v>
      </c>
      <c r="C35" s="183">
        <v>53</v>
      </c>
    </row>
    <row r="36" spans="1:3" s="79" customFormat="1" ht="20.399999999999999" customHeight="1" x14ac:dyDescent="0.35">
      <c r="A36" s="171">
        <v>28</v>
      </c>
      <c r="B36" s="182" t="s">
        <v>206</v>
      </c>
      <c r="C36" s="183">
        <v>51</v>
      </c>
    </row>
    <row r="37" spans="1:3" s="79" customFormat="1" ht="18" x14ac:dyDescent="0.35">
      <c r="A37" s="171">
        <v>29</v>
      </c>
      <c r="B37" s="182" t="s">
        <v>186</v>
      </c>
      <c r="C37" s="183">
        <v>49</v>
      </c>
    </row>
    <row r="38" spans="1:3" s="79" customFormat="1" ht="20.399999999999999" customHeight="1" x14ac:dyDescent="0.35">
      <c r="A38" s="171">
        <v>30</v>
      </c>
      <c r="B38" s="182" t="s">
        <v>126</v>
      </c>
      <c r="C38" s="183">
        <v>45</v>
      </c>
    </row>
    <row r="39" spans="1:3" s="79" customFormat="1" ht="20.399999999999999" customHeight="1" x14ac:dyDescent="0.35">
      <c r="A39" s="171">
        <v>31</v>
      </c>
      <c r="B39" s="182" t="s">
        <v>180</v>
      </c>
      <c r="C39" s="183">
        <v>45</v>
      </c>
    </row>
    <row r="40" spans="1:3" s="79" customFormat="1" ht="20.399999999999999" customHeight="1" x14ac:dyDescent="0.35">
      <c r="A40" s="171">
        <v>32</v>
      </c>
      <c r="B40" s="182" t="s">
        <v>113</v>
      </c>
      <c r="C40" s="183">
        <v>45</v>
      </c>
    </row>
    <row r="41" spans="1:3" s="79" customFormat="1" ht="20.399999999999999" customHeight="1" x14ac:dyDescent="0.35">
      <c r="A41" s="171">
        <v>33</v>
      </c>
      <c r="B41" s="182" t="s">
        <v>220</v>
      </c>
      <c r="C41" s="183">
        <v>44</v>
      </c>
    </row>
    <row r="42" spans="1:3" s="79" customFormat="1" ht="20.399999999999999" customHeight="1" x14ac:dyDescent="0.35">
      <c r="A42" s="171">
        <v>34</v>
      </c>
      <c r="B42" s="182" t="s">
        <v>155</v>
      </c>
      <c r="C42" s="183">
        <v>43</v>
      </c>
    </row>
    <row r="43" spans="1:3" s="79" customFormat="1" ht="20.399999999999999" customHeight="1" x14ac:dyDescent="0.35">
      <c r="A43" s="171">
        <v>35</v>
      </c>
      <c r="B43" s="182" t="s">
        <v>209</v>
      </c>
      <c r="C43" s="183">
        <v>40</v>
      </c>
    </row>
    <row r="44" spans="1:3" s="79" customFormat="1" ht="20.399999999999999" customHeight="1" x14ac:dyDescent="0.35">
      <c r="A44" s="171">
        <v>36</v>
      </c>
      <c r="B44" s="182" t="s">
        <v>181</v>
      </c>
      <c r="C44" s="183">
        <v>40</v>
      </c>
    </row>
    <row r="45" spans="1:3" s="79" customFormat="1" ht="20.399999999999999" customHeight="1" x14ac:dyDescent="0.35">
      <c r="A45" s="171">
        <v>37</v>
      </c>
      <c r="B45" s="182" t="s">
        <v>119</v>
      </c>
      <c r="C45" s="183">
        <v>40</v>
      </c>
    </row>
    <row r="46" spans="1:3" s="79" customFormat="1" ht="20.399999999999999" customHeight="1" x14ac:dyDescent="0.35">
      <c r="A46" s="171">
        <v>38</v>
      </c>
      <c r="B46" s="182" t="s">
        <v>102</v>
      </c>
      <c r="C46" s="183">
        <v>40</v>
      </c>
    </row>
    <row r="47" spans="1:3" s="79" customFormat="1" ht="20.399999999999999" customHeight="1" x14ac:dyDescent="0.35">
      <c r="A47" s="171">
        <v>39</v>
      </c>
      <c r="B47" s="182" t="s">
        <v>326</v>
      </c>
      <c r="C47" s="183">
        <v>39</v>
      </c>
    </row>
    <row r="48" spans="1:3" s="79" customFormat="1" ht="20.399999999999999" customHeight="1" x14ac:dyDescent="0.35">
      <c r="A48" s="171">
        <v>40</v>
      </c>
      <c r="B48" s="182" t="s">
        <v>122</v>
      </c>
      <c r="C48" s="183">
        <v>39</v>
      </c>
    </row>
    <row r="49" spans="1:3" s="79" customFormat="1" ht="20.399999999999999" customHeight="1" x14ac:dyDescent="0.35">
      <c r="A49" s="171">
        <v>41</v>
      </c>
      <c r="B49" s="182" t="s">
        <v>115</v>
      </c>
      <c r="C49" s="183">
        <v>38</v>
      </c>
    </row>
    <row r="50" spans="1:3" s="79" customFormat="1" ht="20.399999999999999" customHeight="1" x14ac:dyDescent="0.35">
      <c r="A50" s="171">
        <v>42</v>
      </c>
      <c r="B50" s="182" t="s">
        <v>171</v>
      </c>
      <c r="C50" s="183">
        <v>37</v>
      </c>
    </row>
    <row r="51" spans="1:3" s="79" customFormat="1" ht="20.399999999999999" customHeight="1" x14ac:dyDescent="0.35">
      <c r="A51" s="171">
        <v>43</v>
      </c>
      <c r="B51" s="182" t="s">
        <v>130</v>
      </c>
      <c r="C51" s="183">
        <v>36</v>
      </c>
    </row>
    <row r="52" spans="1:3" s="79" customFormat="1" ht="20.399999999999999" customHeight="1" x14ac:dyDescent="0.35">
      <c r="A52" s="171">
        <v>44</v>
      </c>
      <c r="B52" s="182" t="s">
        <v>123</v>
      </c>
      <c r="C52" s="183">
        <v>36</v>
      </c>
    </row>
    <row r="53" spans="1:3" s="79" customFormat="1" ht="20.399999999999999" customHeight="1" x14ac:dyDescent="0.35">
      <c r="A53" s="171">
        <v>45</v>
      </c>
      <c r="B53" s="182" t="s">
        <v>120</v>
      </c>
      <c r="C53" s="183">
        <v>36</v>
      </c>
    </row>
    <row r="54" spans="1:3" s="79" customFormat="1" ht="18" x14ac:dyDescent="0.35">
      <c r="A54" s="171">
        <v>46</v>
      </c>
      <c r="B54" s="182" t="s">
        <v>108</v>
      </c>
      <c r="C54" s="183">
        <v>36</v>
      </c>
    </row>
    <row r="55" spans="1:3" s="79" customFormat="1" ht="20.399999999999999" customHeight="1" x14ac:dyDescent="0.35">
      <c r="A55" s="171">
        <v>47</v>
      </c>
      <c r="B55" s="182" t="s">
        <v>205</v>
      </c>
      <c r="C55" s="183">
        <v>35</v>
      </c>
    </row>
    <row r="56" spans="1:3" s="79" customFormat="1" ht="20.399999999999999" customHeight="1" x14ac:dyDescent="0.35">
      <c r="A56" s="171">
        <v>48</v>
      </c>
      <c r="B56" s="182" t="s">
        <v>107</v>
      </c>
      <c r="C56" s="183">
        <v>31</v>
      </c>
    </row>
    <row r="57" spans="1:3" s="79" customFormat="1" ht="20.399999999999999" customHeight="1" x14ac:dyDescent="0.35">
      <c r="A57" s="171">
        <v>49</v>
      </c>
      <c r="B57" s="182" t="s">
        <v>117</v>
      </c>
      <c r="C57" s="183">
        <v>29</v>
      </c>
    </row>
    <row r="58" spans="1:3" s="79" customFormat="1" ht="20.399999999999999" customHeight="1" x14ac:dyDescent="0.35">
      <c r="A58" s="171">
        <v>50</v>
      </c>
      <c r="B58" s="182" t="s">
        <v>104</v>
      </c>
      <c r="C58" s="183">
        <v>29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51181102362204722" footer="0.31496062992125984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view="pageBreakPreview" zoomScale="50" zoomScaleNormal="90" zoomScaleSheetLayoutView="50" workbookViewId="0">
      <selection activeCell="W30" sqref="W30"/>
    </sheetView>
  </sheetViews>
  <sheetFormatPr defaultRowHeight="15.6" x14ac:dyDescent="0.3"/>
  <cols>
    <col min="1" max="1" width="4.33203125" style="139" customWidth="1"/>
    <col min="2" max="2" width="83.33203125" style="143" customWidth="1"/>
    <col min="3" max="3" width="32" style="75" customWidth="1"/>
    <col min="4" max="217" width="8.88671875" style="75"/>
    <col min="218" max="218" width="4.33203125" style="75" customWidth="1"/>
    <col min="219" max="219" width="28.44140625" style="75" customWidth="1"/>
    <col min="220" max="222" width="10" style="75" customWidth="1"/>
    <col min="223" max="223" width="11.44140625" style="75" customWidth="1"/>
    <col min="224" max="225" width="11" style="75" customWidth="1"/>
    <col min="226" max="16384" width="8.88671875" style="75"/>
  </cols>
  <sheetData>
    <row r="1" spans="1:7" s="87" customFormat="1" ht="20.399999999999999" x14ac:dyDescent="0.35">
      <c r="A1" s="300" t="s">
        <v>183</v>
      </c>
      <c r="B1" s="300"/>
      <c r="C1" s="300"/>
      <c r="D1" s="140"/>
      <c r="E1" s="140"/>
      <c r="F1" s="140"/>
      <c r="G1" s="140"/>
    </row>
    <row r="2" spans="1:7" s="87" customFormat="1" ht="20.399999999999999" x14ac:dyDescent="0.35">
      <c r="A2" s="300" t="s">
        <v>389</v>
      </c>
      <c r="B2" s="300"/>
      <c r="C2" s="300"/>
      <c r="D2" s="140"/>
      <c r="E2" s="140"/>
      <c r="F2" s="140"/>
      <c r="G2" s="140"/>
    </row>
    <row r="3" spans="1:7" s="87" customFormat="1" ht="20.399999999999999" x14ac:dyDescent="0.35">
      <c r="A3" s="300" t="s">
        <v>124</v>
      </c>
      <c r="B3" s="300"/>
      <c r="C3" s="300"/>
    </row>
    <row r="4" spans="1:7" s="89" customFormat="1" ht="13.2" x14ac:dyDescent="0.25">
      <c r="A4" s="137"/>
      <c r="B4" s="141"/>
    </row>
    <row r="5" spans="1:7" ht="13.2" customHeight="1" x14ac:dyDescent="0.3">
      <c r="A5" s="299" t="s">
        <v>85</v>
      </c>
      <c r="B5" s="329" t="s">
        <v>80</v>
      </c>
      <c r="C5" s="331" t="s">
        <v>184</v>
      </c>
    </row>
    <row r="6" spans="1:7" ht="22.95" customHeight="1" x14ac:dyDescent="0.3">
      <c r="A6" s="299"/>
      <c r="B6" s="329"/>
      <c r="C6" s="331"/>
    </row>
    <row r="7" spans="1:7" ht="27" customHeight="1" x14ac:dyDescent="0.3">
      <c r="A7" s="299"/>
      <c r="B7" s="329"/>
      <c r="C7" s="331"/>
    </row>
    <row r="8" spans="1:7" x14ac:dyDescent="0.3">
      <c r="A8" s="171" t="s">
        <v>1</v>
      </c>
      <c r="B8" s="171" t="s">
        <v>185</v>
      </c>
      <c r="C8" s="171">
        <v>1</v>
      </c>
    </row>
    <row r="9" spans="1:7" s="87" customFormat="1" ht="34.950000000000003" customHeight="1" x14ac:dyDescent="0.35">
      <c r="A9" s="321" t="s">
        <v>125</v>
      </c>
      <c r="B9" s="321"/>
      <c r="C9" s="321"/>
    </row>
    <row r="10" spans="1:7" ht="18" customHeight="1" x14ac:dyDescent="0.3">
      <c r="A10" s="171">
        <v>1</v>
      </c>
      <c r="B10" s="186" t="s">
        <v>106</v>
      </c>
      <c r="C10" s="187">
        <v>111</v>
      </c>
    </row>
    <row r="11" spans="1:7" ht="18" customHeight="1" x14ac:dyDescent="0.3">
      <c r="A11" s="171">
        <v>2</v>
      </c>
      <c r="B11" s="186" t="s">
        <v>206</v>
      </c>
      <c r="C11" s="187">
        <v>51</v>
      </c>
    </row>
    <row r="12" spans="1:7" ht="18" customHeight="1" x14ac:dyDescent="0.35">
      <c r="A12" s="171">
        <v>3</v>
      </c>
      <c r="B12" s="188" t="s">
        <v>126</v>
      </c>
      <c r="C12" s="187">
        <v>45</v>
      </c>
    </row>
    <row r="13" spans="1:7" ht="18" customHeight="1" x14ac:dyDescent="0.35">
      <c r="A13" s="171">
        <v>4</v>
      </c>
      <c r="B13" s="188" t="s">
        <v>171</v>
      </c>
      <c r="C13" s="187">
        <v>37</v>
      </c>
    </row>
    <row r="14" spans="1:7" ht="18" customHeight="1" x14ac:dyDescent="0.35">
      <c r="A14" s="171">
        <v>5</v>
      </c>
      <c r="B14" s="188" t="s">
        <v>130</v>
      </c>
      <c r="C14" s="187">
        <v>36</v>
      </c>
    </row>
    <row r="15" spans="1:7" ht="18" customHeight="1" x14ac:dyDescent="0.35">
      <c r="A15" s="171">
        <v>6</v>
      </c>
      <c r="B15" s="188" t="s">
        <v>196</v>
      </c>
      <c r="C15" s="187">
        <v>28</v>
      </c>
    </row>
    <row r="16" spans="1:7" ht="18" customHeight="1" x14ac:dyDescent="0.35">
      <c r="A16" s="171">
        <v>7</v>
      </c>
      <c r="B16" s="188" t="s">
        <v>131</v>
      </c>
      <c r="C16" s="187">
        <v>25</v>
      </c>
    </row>
    <row r="17" spans="1:3" ht="18" customHeight="1" x14ac:dyDescent="0.35">
      <c r="A17" s="171">
        <v>8</v>
      </c>
      <c r="B17" s="188" t="s">
        <v>127</v>
      </c>
      <c r="C17" s="187">
        <v>22</v>
      </c>
    </row>
    <row r="18" spans="1:3" ht="18" customHeight="1" x14ac:dyDescent="0.35">
      <c r="A18" s="171">
        <v>9</v>
      </c>
      <c r="B18" s="188" t="s">
        <v>263</v>
      </c>
      <c r="C18" s="187">
        <v>19</v>
      </c>
    </row>
    <row r="19" spans="1:3" ht="18" customHeight="1" x14ac:dyDescent="0.35">
      <c r="A19" s="171">
        <v>10</v>
      </c>
      <c r="B19" s="188" t="s">
        <v>129</v>
      </c>
      <c r="C19" s="198">
        <v>19</v>
      </c>
    </row>
    <row r="20" spans="1:3" ht="18" customHeight="1" x14ac:dyDescent="0.35">
      <c r="A20" s="171">
        <v>11</v>
      </c>
      <c r="B20" s="188" t="s">
        <v>208</v>
      </c>
      <c r="C20" s="187">
        <v>15</v>
      </c>
    </row>
    <row r="21" spans="1:3" ht="18" customHeight="1" x14ac:dyDescent="0.35">
      <c r="A21" s="171">
        <v>12</v>
      </c>
      <c r="B21" s="188" t="s">
        <v>173</v>
      </c>
      <c r="C21" s="198">
        <v>15</v>
      </c>
    </row>
    <row r="22" spans="1:3" ht="18" customHeight="1" x14ac:dyDescent="0.35">
      <c r="A22" s="171">
        <v>13</v>
      </c>
      <c r="B22" s="188" t="s">
        <v>203</v>
      </c>
      <c r="C22" s="187">
        <v>11</v>
      </c>
    </row>
    <row r="23" spans="1:3" ht="18" customHeight="1" x14ac:dyDescent="0.35">
      <c r="A23" s="171">
        <v>14</v>
      </c>
      <c r="B23" s="188" t="s">
        <v>279</v>
      </c>
      <c r="C23" s="187">
        <v>11</v>
      </c>
    </row>
    <row r="24" spans="1:3" ht="18" customHeight="1" x14ac:dyDescent="0.3">
      <c r="A24" s="171">
        <v>15</v>
      </c>
      <c r="B24" s="186" t="s">
        <v>277</v>
      </c>
      <c r="C24" s="187">
        <v>11</v>
      </c>
    </row>
    <row r="25" spans="1:3" s="87" customFormat="1" ht="34.950000000000003" customHeight="1" x14ac:dyDescent="0.35">
      <c r="A25" s="321" t="s">
        <v>26</v>
      </c>
      <c r="B25" s="321"/>
      <c r="C25" s="321"/>
    </row>
    <row r="26" spans="1:3" ht="18" customHeight="1" x14ac:dyDescent="0.35">
      <c r="A26" s="171">
        <v>1</v>
      </c>
      <c r="B26" s="188" t="s">
        <v>212</v>
      </c>
      <c r="C26" s="189">
        <v>100</v>
      </c>
    </row>
    <row r="27" spans="1:3" ht="18" customHeight="1" x14ac:dyDescent="0.35">
      <c r="A27" s="171">
        <v>2</v>
      </c>
      <c r="B27" s="190" t="s">
        <v>123</v>
      </c>
      <c r="C27" s="189">
        <v>36</v>
      </c>
    </row>
    <row r="28" spans="1:3" ht="18" customHeight="1" x14ac:dyDescent="0.35">
      <c r="A28" s="171">
        <v>3</v>
      </c>
      <c r="B28" s="190" t="s">
        <v>120</v>
      </c>
      <c r="C28" s="189">
        <v>36</v>
      </c>
    </row>
    <row r="29" spans="1:3" ht="18" customHeight="1" x14ac:dyDescent="0.35">
      <c r="A29" s="171">
        <v>4</v>
      </c>
      <c r="B29" s="190" t="s">
        <v>165</v>
      </c>
      <c r="C29" s="189">
        <v>22</v>
      </c>
    </row>
    <row r="30" spans="1:3" ht="18" customHeight="1" x14ac:dyDescent="0.35">
      <c r="A30" s="171">
        <v>5</v>
      </c>
      <c r="B30" s="190" t="s">
        <v>213</v>
      </c>
      <c r="C30" s="189">
        <v>19</v>
      </c>
    </row>
    <row r="31" spans="1:3" ht="18" customHeight="1" x14ac:dyDescent="0.35">
      <c r="A31" s="171">
        <v>6</v>
      </c>
      <c r="B31" s="190" t="s">
        <v>132</v>
      </c>
      <c r="C31" s="189">
        <v>16</v>
      </c>
    </row>
    <row r="32" spans="1:3" ht="18" customHeight="1" x14ac:dyDescent="0.35">
      <c r="A32" s="171">
        <v>7</v>
      </c>
      <c r="B32" s="190" t="s">
        <v>234</v>
      </c>
      <c r="C32" s="189">
        <v>14</v>
      </c>
    </row>
    <row r="33" spans="1:3" ht="18" customHeight="1" x14ac:dyDescent="0.35">
      <c r="A33" s="171">
        <v>8</v>
      </c>
      <c r="B33" s="190" t="s">
        <v>219</v>
      </c>
      <c r="C33" s="189">
        <v>14</v>
      </c>
    </row>
    <row r="34" spans="1:3" ht="18" customHeight="1" x14ac:dyDescent="0.3">
      <c r="A34" s="171">
        <v>9</v>
      </c>
      <c r="B34" s="191" t="s">
        <v>133</v>
      </c>
      <c r="C34" s="189">
        <v>13</v>
      </c>
    </row>
    <row r="35" spans="1:3" ht="18" customHeight="1" x14ac:dyDescent="0.35">
      <c r="A35" s="171">
        <v>10</v>
      </c>
      <c r="B35" s="190" t="s">
        <v>216</v>
      </c>
      <c r="C35" s="189">
        <v>13</v>
      </c>
    </row>
    <row r="36" spans="1:3" ht="18" customHeight="1" x14ac:dyDescent="0.35">
      <c r="A36" s="171">
        <v>11</v>
      </c>
      <c r="B36" s="190" t="s">
        <v>174</v>
      </c>
      <c r="C36" s="189">
        <v>12</v>
      </c>
    </row>
    <row r="37" spans="1:3" ht="18" customHeight="1" x14ac:dyDescent="0.35">
      <c r="A37" s="171">
        <v>12</v>
      </c>
      <c r="B37" s="190" t="s">
        <v>215</v>
      </c>
      <c r="C37" s="189">
        <v>11</v>
      </c>
    </row>
    <row r="38" spans="1:3" ht="18" customHeight="1" x14ac:dyDescent="0.35">
      <c r="A38" s="171">
        <v>13</v>
      </c>
      <c r="B38" s="190" t="s">
        <v>251</v>
      </c>
      <c r="C38" s="189">
        <v>10</v>
      </c>
    </row>
    <row r="39" spans="1:3" ht="18" customHeight="1" x14ac:dyDescent="0.35">
      <c r="A39" s="171">
        <v>14</v>
      </c>
      <c r="B39" s="190" t="s">
        <v>265</v>
      </c>
      <c r="C39" s="189">
        <v>9</v>
      </c>
    </row>
    <row r="40" spans="1:3" ht="18" customHeight="1" x14ac:dyDescent="0.35">
      <c r="A40" s="171">
        <v>15</v>
      </c>
      <c r="B40" s="190" t="s">
        <v>252</v>
      </c>
      <c r="C40" s="189">
        <v>9</v>
      </c>
    </row>
    <row r="41" spans="1:3" s="87" customFormat="1" ht="34.950000000000003" customHeight="1" x14ac:dyDescent="0.35">
      <c r="A41" s="321" t="s">
        <v>27</v>
      </c>
      <c r="B41" s="321"/>
      <c r="C41" s="321"/>
    </row>
    <row r="42" spans="1:3" ht="18.600000000000001" customHeight="1" x14ac:dyDescent="0.3">
      <c r="A42" s="171">
        <v>1</v>
      </c>
      <c r="B42" s="192" t="s">
        <v>93</v>
      </c>
      <c r="C42" s="193">
        <v>275</v>
      </c>
    </row>
    <row r="43" spans="1:3" ht="18.600000000000001" customHeight="1" x14ac:dyDescent="0.3">
      <c r="A43" s="171">
        <v>2</v>
      </c>
      <c r="B43" s="192" t="s">
        <v>218</v>
      </c>
      <c r="C43" s="193">
        <v>67</v>
      </c>
    </row>
    <row r="44" spans="1:3" ht="18.600000000000001" customHeight="1" x14ac:dyDescent="0.3">
      <c r="A44" s="171">
        <v>3</v>
      </c>
      <c r="B44" s="192" t="s">
        <v>101</v>
      </c>
      <c r="C44" s="193">
        <v>53</v>
      </c>
    </row>
    <row r="45" spans="1:3" ht="18.600000000000001" customHeight="1" x14ac:dyDescent="0.3">
      <c r="A45" s="171">
        <v>4</v>
      </c>
      <c r="B45" s="192" t="s">
        <v>134</v>
      </c>
      <c r="C45" s="193">
        <v>27</v>
      </c>
    </row>
    <row r="46" spans="1:3" ht="18.600000000000001" customHeight="1" x14ac:dyDescent="0.3">
      <c r="A46" s="171">
        <v>5</v>
      </c>
      <c r="B46" s="192" t="s">
        <v>227</v>
      </c>
      <c r="C46" s="193">
        <v>25</v>
      </c>
    </row>
    <row r="47" spans="1:3" ht="18.600000000000001" customHeight="1" x14ac:dyDescent="0.3">
      <c r="A47" s="171">
        <v>6</v>
      </c>
      <c r="B47" s="192" t="s">
        <v>111</v>
      </c>
      <c r="C47" s="193">
        <v>22</v>
      </c>
    </row>
    <row r="48" spans="1:3" ht="18.600000000000001" customHeight="1" x14ac:dyDescent="0.3">
      <c r="A48" s="171">
        <v>7</v>
      </c>
      <c r="B48" s="192" t="s">
        <v>175</v>
      </c>
      <c r="C48" s="193">
        <v>19</v>
      </c>
    </row>
    <row r="49" spans="1:3" ht="18.600000000000001" customHeight="1" x14ac:dyDescent="0.3">
      <c r="A49" s="171">
        <v>8</v>
      </c>
      <c r="B49" s="192" t="s">
        <v>239</v>
      </c>
      <c r="C49" s="193">
        <v>13</v>
      </c>
    </row>
    <row r="50" spans="1:3" ht="18.600000000000001" customHeight="1" x14ac:dyDescent="0.3">
      <c r="A50" s="171">
        <v>9</v>
      </c>
      <c r="B50" s="192" t="s">
        <v>271</v>
      </c>
      <c r="C50" s="193">
        <v>13</v>
      </c>
    </row>
    <row r="51" spans="1:3" ht="18.600000000000001" customHeight="1" x14ac:dyDescent="0.3">
      <c r="A51" s="171">
        <v>10</v>
      </c>
      <c r="B51" s="192" t="s">
        <v>266</v>
      </c>
      <c r="C51" s="193">
        <v>12</v>
      </c>
    </row>
    <row r="52" spans="1:3" ht="18.600000000000001" customHeight="1" x14ac:dyDescent="0.3">
      <c r="A52" s="171">
        <v>11</v>
      </c>
      <c r="B52" s="192" t="s">
        <v>135</v>
      </c>
      <c r="C52" s="193">
        <v>11</v>
      </c>
    </row>
    <row r="53" spans="1:3" ht="18.600000000000001" customHeight="1" x14ac:dyDescent="0.3">
      <c r="A53" s="171">
        <v>12</v>
      </c>
      <c r="B53" s="192" t="s">
        <v>255</v>
      </c>
      <c r="C53" s="193">
        <v>11</v>
      </c>
    </row>
    <row r="54" spans="1:3" ht="18.600000000000001" customHeight="1" x14ac:dyDescent="0.3">
      <c r="A54" s="171">
        <v>13</v>
      </c>
      <c r="B54" s="192" t="s">
        <v>264</v>
      </c>
      <c r="C54" s="193">
        <v>10</v>
      </c>
    </row>
    <row r="55" spans="1:3" ht="18.600000000000001" customHeight="1" x14ac:dyDescent="0.3">
      <c r="A55" s="171">
        <v>14</v>
      </c>
      <c r="B55" s="192" t="s">
        <v>390</v>
      </c>
      <c r="C55" s="193">
        <v>9</v>
      </c>
    </row>
    <row r="56" spans="1:3" ht="18.600000000000001" customHeight="1" x14ac:dyDescent="0.3">
      <c r="A56" s="171">
        <v>15</v>
      </c>
      <c r="B56" s="192" t="s">
        <v>237</v>
      </c>
      <c r="C56" s="193">
        <v>9</v>
      </c>
    </row>
    <row r="57" spans="1:3" s="87" customFormat="1" ht="34.950000000000003" customHeight="1" x14ac:dyDescent="0.35">
      <c r="A57" s="321" t="s">
        <v>28</v>
      </c>
      <c r="B57" s="321"/>
      <c r="C57" s="321"/>
    </row>
    <row r="58" spans="1:3" ht="18.600000000000001" customHeight="1" x14ac:dyDescent="0.3">
      <c r="A58" s="173">
        <v>1</v>
      </c>
      <c r="B58" s="186" t="s">
        <v>139</v>
      </c>
      <c r="C58" s="189">
        <v>85</v>
      </c>
    </row>
    <row r="59" spans="1:3" ht="18.600000000000001" customHeight="1" x14ac:dyDescent="0.3">
      <c r="A59" s="173">
        <v>2</v>
      </c>
      <c r="B59" s="186" t="s">
        <v>112</v>
      </c>
      <c r="C59" s="189">
        <v>77</v>
      </c>
    </row>
    <row r="60" spans="1:3" ht="18.600000000000001" customHeight="1" x14ac:dyDescent="0.3">
      <c r="A60" s="173">
        <v>3</v>
      </c>
      <c r="B60" s="186" t="s">
        <v>105</v>
      </c>
      <c r="C60" s="189">
        <v>66</v>
      </c>
    </row>
    <row r="61" spans="1:3" ht="18.600000000000001" customHeight="1" x14ac:dyDescent="0.3">
      <c r="A61" s="173">
        <v>4</v>
      </c>
      <c r="B61" s="186" t="s">
        <v>186</v>
      </c>
      <c r="C61" s="189">
        <v>49</v>
      </c>
    </row>
    <row r="62" spans="1:3" ht="18.600000000000001" customHeight="1" x14ac:dyDescent="0.3">
      <c r="A62" s="173">
        <v>5</v>
      </c>
      <c r="B62" s="186" t="s">
        <v>137</v>
      </c>
      <c r="C62" s="189">
        <v>27</v>
      </c>
    </row>
    <row r="63" spans="1:3" ht="18.600000000000001" customHeight="1" x14ac:dyDescent="0.3">
      <c r="A63" s="173">
        <v>6</v>
      </c>
      <c r="B63" s="186" t="s">
        <v>195</v>
      </c>
      <c r="C63" s="189">
        <v>17</v>
      </c>
    </row>
    <row r="64" spans="1:3" ht="18.600000000000001" customHeight="1" x14ac:dyDescent="0.3">
      <c r="A64" s="173">
        <v>7</v>
      </c>
      <c r="B64" s="186" t="s">
        <v>246</v>
      </c>
      <c r="C64" s="189">
        <v>17</v>
      </c>
    </row>
    <row r="65" spans="1:3" ht="18.600000000000001" customHeight="1" x14ac:dyDescent="0.3">
      <c r="A65" s="173">
        <v>8</v>
      </c>
      <c r="B65" s="186" t="s">
        <v>240</v>
      </c>
      <c r="C65" s="189">
        <v>15</v>
      </c>
    </row>
    <row r="66" spans="1:3" ht="18.600000000000001" customHeight="1" x14ac:dyDescent="0.3">
      <c r="A66" s="173">
        <v>9</v>
      </c>
      <c r="B66" s="186" t="s">
        <v>138</v>
      </c>
      <c r="C66" s="189">
        <v>14</v>
      </c>
    </row>
    <row r="67" spans="1:3" ht="18.600000000000001" customHeight="1" x14ac:dyDescent="0.3">
      <c r="A67" s="173">
        <v>10</v>
      </c>
      <c r="B67" s="186" t="s">
        <v>140</v>
      </c>
      <c r="C67" s="189">
        <v>14</v>
      </c>
    </row>
    <row r="68" spans="1:3" ht="18.600000000000001" customHeight="1" x14ac:dyDescent="0.3">
      <c r="A68" s="173">
        <v>11</v>
      </c>
      <c r="B68" s="186" t="s">
        <v>141</v>
      </c>
      <c r="C68" s="189">
        <v>10</v>
      </c>
    </row>
    <row r="69" spans="1:3" ht="18.600000000000001" customHeight="1" x14ac:dyDescent="0.3">
      <c r="A69" s="173">
        <v>12</v>
      </c>
      <c r="B69" s="186" t="s">
        <v>199</v>
      </c>
      <c r="C69" s="189">
        <v>8</v>
      </c>
    </row>
    <row r="70" spans="1:3" ht="18.600000000000001" customHeight="1" x14ac:dyDescent="0.3">
      <c r="A70" s="173">
        <v>13</v>
      </c>
      <c r="B70" s="186" t="s">
        <v>200</v>
      </c>
      <c r="C70" s="189">
        <v>7</v>
      </c>
    </row>
    <row r="71" spans="1:3" ht="18.600000000000001" customHeight="1" x14ac:dyDescent="0.3">
      <c r="A71" s="173">
        <v>14</v>
      </c>
      <c r="B71" s="186" t="s">
        <v>285</v>
      </c>
      <c r="C71" s="189">
        <v>6</v>
      </c>
    </row>
    <row r="72" spans="1:3" ht="18.600000000000001" customHeight="1" x14ac:dyDescent="0.3">
      <c r="A72" s="173">
        <v>15</v>
      </c>
      <c r="B72" s="186" t="s">
        <v>167</v>
      </c>
      <c r="C72" s="189">
        <v>5</v>
      </c>
    </row>
    <row r="73" spans="1:3" s="87" customFormat="1" ht="34.950000000000003" customHeight="1" x14ac:dyDescent="0.35">
      <c r="A73" s="321" t="s">
        <v>29</v>
      </c>
      <c r="B73" s="321"/>
      <c r="C73" s="321"/>
    </row>
    <row r="74" spans="1:3" ht="18.600000000000001" customHeight="1" x14ac:dyDescent="0.3">
      <c r="A74" s="171">
        <v>1</v>
      </c>
      <c r="B74" s="194" t="s">
        <v>88</v>
      </c>
      <c r="C74" s="189">
        <v>500</v>
      </c>
    </row>
    <row r="75" spans="1:3" ht="18.600000000000001" customHeight="1" x14ac:dyDescent="0.3">
      <c r="A75" s="171">
        <v>2</v>
      </c>
      <c r="B75" s="194" t="s">
        <v>90</v>
      </c>
      <c r="C75" s="189">
        <v>318</v>
      </c>
    </row>
    <row r="76" spans="1:3" ht="18.600000000000001" customHeight="1" x14ac:dyDescent="0.3">
      <c r="A76" s="171">
        <v>3</v>
      </c>
      <c r="B76" s="194" t="s">
        <v>201</v>
      </c>
      <c r="C76" s="189">
        <v>276</v>
      </c>
    </row>
    <row r="77" spans="1:3" ht="18.600000000000001" customHeight="1" x14ac:dyDescent="0.3">
      <c r="A77" s="171">
        <v>4</v>
      </c>
      <c r="B77" s="194" t="s">
        <v>94</v>
      </c>
      <c r="C77" s="189">
        <v>189</v>
      </c>
    </row>
    <row r="78" spans="1:3" ht="18.600000000000001" customHeight="1" x14ac:dyDescent="0.3">
      <c r="A78" s="171">
        <v>5</v>
      </c>
      <c r="B78" s="194" t="s">
        <v>95</v>
      </c>
      <c r="C78" s="189">
        <v>114</v>
      </c>
    </row>
    <row r="79" spans="1:3" ht="18" x14ac:dyDescent="0.3">
      <c r="A79" s="173">
        <v>6</v>
      </c>
      <c r="B79" s="186" t="s">
        <v>143</v>
      </c>
      <c r="C79" s="189">
        <v>111</v>
      </c>
    </row>
    <row r="80" spans="1:3" ht="18.600000000000001" customHeight="1" x14ac:dyDescent="0.3">
      <c r="A80" s="173">
        <v>7</v>
      </c>
      <c r="B80" s="186" t="s">
        <v>116</v>
      </c>
      <c r="C80" s="189">
        <v>67</v>
      </c>
    </row>
    <row r="81" spans="1:3" ht="54" x14ac:dyDescent="0.3">
      <c r="A81" s="173">
        <v>8</v>
      </c>
      <c r="B81" s="186" t="s">
        <v>220</v>
      </c>
      <c r="C81" s="189">
        <v>44</v>
      </c>
    </row>
    <row r="82" spans="1:3" ht="18.600000000000001" customHeight="1" x14ac:dyDescent="0.3">
      <c r="A82" s="173">
        <v>9</v>
      </c>
      <c r="B82" s="186" t="s">
        <v>326</v>
      </c>
      <c r="C82" s="189">
        <v>39</v>
      </c>
    </row>
    <row r="83" spans="1:3" ht="18" x14ac:dyDescent="0.3">
      <c r="A83" s="173">
        <v>10</v>
      </c>
      <c r="B83" s="186" t="s">
        <v>108</v>
      </c>
      <c r="C83" s="189">
        <v>36</v>
      </c>
    </row>
    <row r="84" spans="1:3" ht="18.600000000000001" customHeight="1" x14ac:dyDescent="0.3">
      <c r="A84" s="173">
        <v>11</v>
      </c>
      <c r="B84" s="186" t="s">
        <v>268</v>
      </c>
      <c r="C84" s="189">
        <v>24</v>
      </c>
    </row>
    <row r="85" spans="1:3" ht="18" x14ac:dyDescent="0.3">
      <c r="A85" s="173">
        <v>12</v>
      </c>
      <c r="B85" s="186" t="s">
        <v>230</v>
      </c>
      <c r="C85" s="189">
        <v>23</v>
      </c>
    </row>
    <row r="86" spans="1:3" ht="18.600000000000001" customHeight="1" x14ac:dyDescent="0.3">
      <c r="A86" s="173">
        <v>13</v>
      </c>
      <c r="B86" s="186" t="s">
        <v>144</v>
      </c>
      <c r="C86" s="189">
        <v>22</v>
      </c>
    </row>
    <row r="87" spans="1:3" ht="18.600000000000001" customHeight="1" x14ac:dyDescent="0.3">
      <c r="A87" s="173">
        <v>14</v>
      </c>
      <c r="B87" s="186" t="s">
        <v>187</v>
      </c>
      <c r="C87" s="189">
        <v>21</v>
      </c>
    </row>
    <row r="88" spans="1:3" ht="18.600000000000001" customHeight="1" x14ac:dyDescent="0.3">
      <c r="A88" s="173">
        <v>15</v>
      </c>
      <c r="B88" s="186" t="s">
        <v>253</v>
      </c>
      <c r="C88" s="189">
        <v>21</v>
      </c>
    </row>
    <row r="89" spans="1:3" s="87" customFormat="1" ht="32.4" customHeight="1" x14ac:dyDescent="0.35">
      <c r="A89" s="307" t="s">
        <v>30</v>
      </c>
      <c r="B89" s="308"/>
      <c r="C89" s="309"/>
    </row>
    <row r="90" spans="1:3" ht="21.6" customHeight="1" x14ac:dyDescent="0.3">
      <c r="A90" s="173">
        <v>1</v>
      </c>
      <c r="B90" s="186" t="s">
        <v>194</v>
      </c>
      <c r="C90" s="189">
        <v>117</v>
      </c>
    </row>
    <row r="91" spans="1:3" ht="18.600000000000001" customHeight="1" x14ac:dyDescent="0.3">
      <c r="A91" s="173">
        <v>2</v>
      </c>
      <c r="B91" s="186" t="s">
        <v>146</v>
      </c>
      <c r="C91" s="189">
        <v>20</v>
      </c>
    </row>
    <row r="92" spans="1:3" ht="18" x14ac:dyDescent="0.3">
      <c r="A92" s="173">
        <v>3</v>
      </c>
      <c r="B92" s="186" t="s">
        <v>148</v>
      </c>
      <c r="C92" s="189">
        <v>20</v>
      </c>
    </row>
    <row r="93" spans="1:3" ht="37.799999999999997" customHeight="1" x14ac:dyDescent="0.3">
      <c r="A93" s="173">
        <v>4</v>
      </c>
      <c r="B93" s="186" t="s">
        <v>202</v>
      </c>
      <c r="C93" s="189">
        <v>17</v>
      </c>
    </row>
    <row r="94" spans="1:3" ht="18.600000000000001" customHeight="1" x14ac:dyDescent="0.3">
      <c r="A94" s="173">
        <v>5</v>
      </c>
      <c r="B94" s="186" t="s">
        <v>149</v>
      </c>
      <c r="C94" s="189">
        <v>12</v>
      </c>
    </row>
    <row r="95" spans="1:3" ht="18.600000000000001" customHeight="1" x14ac:dyDescent="0.3">
      <c r="A95" s="173">
        <v>6</v>
      </c>
      <c r="B95" s="186" t="s">
        <v>147</v>
      </c>
      <c r="C95" s="189">
        <v>10</v>
      </c>
    </row>
    <row r="96" spans="1:3" ht="18.600000000000001" customHeight="1" x14ac:dyDescent="0.3">
      <c r="A96" s="173">
        <v>7</v>
      </c>
      <c r="B96" s="186" t="s">
        <v>150</v>
      </c>
      <c r="C96" s="189">
        <v>9</v>
      </c>
    </row>
    <row r="97" spans="1:3" ht="18.600000000000001" customHeight="1" x14ac:dyDescent="0.3">
      <c r="A97" s="173">
        <v>8</v>
      </c>
      <c r="B97" s="271" t="s">
        <v>256</v>
      </c>
      <c r="C97" s="189">
        <v>8</v>
      </c>
    </row>
    <row r="98" spans="1:3" ht="18.600000000000001" customHeight="1" x14ac:dyDescent="0.3">
      <c r="A98" s="173">
        <v>9</v>
      </c>
      <c r="B98" s="271" t="s">
        <v>154</v>
      </c>
      <c r="C98" s="189">
        <v>5</v>
      </c>
    </row>
    <row r="99" spans="1:3" ht="18.600000000000001" customHeight="1" x14ac:dyDescent="0.3">
      <c r="A99" s="173">
        <v>10</v>
      </c>
      <c r="B99" s="271" t="s">
        <v>178</v>
      </c>
      <c r="C99" s="189">
        <v>4</v>
      </c>
    </row>
    <row r="100" spans="1:3" ht="18.600000000000001" customHeight="1" x14ac:dyDescent="0.3">
      <c r="A100" s="173">
        <v>11</v>
      </c>
      <c r="B100" s="271" t="s">
        <v>327</v>
      </c>
      <c r="C100" s="189">
        <v>3</v>
      </c>
    </row>
    <row r="101" spans="1:3" ht="18.600000000000001" customHeight="1" x14ac:dyDescent="0.3">
      <c r="A101" s="173">
        <v>12</v>
      </c>
      <c r="B101" s="271" t="s">
        <v>151</v>
      </c>
      <c r="C101" s="189">
        <v>3</v>
      </c>
    </row>
    <row r="102" spans="1:3" ht="32.4" customHeight="1" x14ac:dyDescent="0.3">
      <c r="A102" s="173">
        <v>13</v>
      </c>
      <c r="B102" s="271" t="s">
        <v>391</v>
      </c>
      <c r="C102" s="189">
        <v>3</v>
      </c>
    </row>
    <row r="103" spans="1:3" ht="18.600000000000001" customHeight="1" x14ac:dyDescent="0.3">
      <c r="A103" s="173">
        <v>14</v>
      </c>
      <c r="B103" s="271" t="s">
        <v>392</v>
      </c>
      <c r="C103" s="189">
        <v>2</v>
      </c>
    </row>
    <row r="104" spans="1:3" ht="18.600000000000001" customHeight="1" x14ac:dyDescent="0.3">
      <c r="A104" s="173">
        <v>15</v>
      </c>
      <c r="B104" s="271" t="s">
        <v>153</v>
      </c>
      <c r="C104" s="189">
        <v>2</v>
      </c>
    </row>
    <row r="105" spans="1:3" s="87" customFormat="1" ht="34.950000000000003" customHeight="1" x14ac:dyDescent="0.35">
      <c r="A105" s="307" t="s">
        <v>31</v>
      </c>
      <c r="B105" s="308"/>
      <c r="C105" s="309"/>
    </row>
    <row r="106" spans="1:3" ht="18" customHeight="1" x14ac:dyDescent="0.3">
      <c r="A106" s="171">
        <v>1</v>
      </c>
      <c r="B106" s="194" t="s">
        <v>96</v>
      </c>
      <c r="C106" s="189">
        <v>98</v>
      </c>
    </row>
    <row r="107" spans="1:3" ht="18" customHeight="1" x14ac:dyDescent="0.3">
      <c r="A107" s="171">
        <v>2</v>
      </c>
      <c r="B107" s="194" t="s">
        <v>99</v>
      </c>
      <c r="C107" s="189">
        <v>77</v>
      </c>
    </row>
    <row r="108" spans="1:3" ht="18" customHeight="1" x14ac:dyDescent="0.3">
      <c r="A108" s="171">
        <v>3</v>
      </c>
      <c r="B108" s="194" t="s">
        <v>180</v>
      </c>
      <c r="C108" s="189">
        <v>45</v>
      </c>
    </row>
    <row r="109" spans="1:3" ht="18" customHeight="1" x14ac:dyDescent="0.3">
      <c r="A109" s="171">
        <v>4</v>
      </c>
      <c r="B109" s="194" t="s">
        <v>155</v>
      </c>
      <c r="C109" s="189">
        <v>43</v>
      </c>
    </row>
    <row r="110" spans="1:3" ht="18" x14ac:dyDescent="0.3">
      <c r="A110" s="171">
        <v>5</v>
      </c>
      <c r="B110" s="194" t="s">
        <v>209</v>
      </c>
      <c r="C110" s="189">
        <v>40</v>
      </c>
    </row>
    <row r="111" spans="1:3" ht="18" customHeight="1" x14ac:dyDescent="0.3">
      <c r="A111" s="171">
        <v>6</v>
      </c>
      <c r="B111" s="194" t="s">
        <v>205</v>
      </c>
      <c r="C111" s="189">
        <v>35</v>
      </c>
    </row>
    <row r="112" spans="1:3" ht="18" x14ac:dyDescent="0.3">
      <c r="A112" s="171">
        <v>7</v>
      </c>
      <c r="B112" s="194" t="s">
        <v>117</v>
      </c>
      <c r="C112" s="189">
        <v>29</v>
      </c>
    </row>
    <row r="113" spans="1:3" ht="18" customHeight="1" x14ac:dyDescent="0.3">
      <c r="A113" s="171">
        <v>8</v>
      </c>
      <c r="B113" s="194" t="s">
        <v>104</v>
      </c>
      <c r="C113" s="189">
        <v>29</v>
      </c>
    </row>
    <row r="114" spans="1:3" ht="18" customHeight="1" x14ac:dyDescent="0.3">
      <c r="A114" s="171">
        <v>9</v>
      </c>
      <c r="B114" s="194" t="s">
        <v>231</v>
      </c>
      <c r="C114" s="189">
        <v>29</v>
      </c>
    </row>
    <row r="115" spans="1:3" ht="18" customHeight="1" x14ac:dyDescent="0.3">
      <c r="A115" s="171">
        <v>10</v>
      </c>
      <c r="B115" s="194" t="s">
        <v>114</v>
      </c>
      <c r="C115" s="189">
        <v>26</v>
      </c>
    </row>
    <row r="116" spans="1:3" ht="18" customHeight="1" x14ac:dyDescent="0.3">
      <c r="A116" s="171">
        <v>11</v>
      </c>
      <c r="B116" s="194" t="s">
        <v>223</v>
      </c>
      <c r="C116" s="189">
        <v>22</v>
      </c>
    </row>
    <row r="117" spans="1:3" ht="18" customHeight="1" x14ac:dyDescent="0.3">
      <c r="A117" s="171">
        <v>12</v>
      </c>
      <c r="B117" s="194" t="s">
        <v>248</v>
      </c>
      <c r="C117" s="189">
        <v>20</v>
      </c>
    </row>
    <row r="118" spans="1:3" ht="18" customHeight="1" x14ac:dyDescent="0.3">
      <c r="A118" s="171">
        <v>13</v>
      </c>
      <c r="B118" s="194" t="s">
        <v>121</v>
      </c>
      <c r="C118" s="189">
        <v>20</v>
      </c>
    </row>
    <row r="119" spans="1:3" ht="39.6" customHeight="1" x14ac:dyDescent="0.3">
      <c r="A119" s="171">
        <v>14</v>
      </c>
      <c r="B119" s="194" t="s">
        <v>286</v>
      </c>
      <c r="C119" s="189">
        <v>20</v>
      </c>
    </row>
    <row r="120" spans="1:3" ht="18" customHeight="1" x14ac:dyDescent="0.3">
      <c r="A120" s="171">
        <v>15</v>
      </c>
      <c r="B120" s="194" t="s">
        <v>188</v>
      </c>
      <c r="C120" s="189">
        <v>18</v>
      </c>
    </row>
    <row r="121" spans="1:3" s="87" customFormat="1" ht="34.950000000000003" customHeight="1" x14ac:dyDescent="0.35">
      <c r="A121" s="307" t="s">
        <v>32</v>
      </c>
      <c r="B121" s="308"/>
      <c r="C121" s="309"/>
    </row>
    <row r="122" spans="1:3" ht="18" x14ac:dyDescent="0.3">
      <c r="A122" s="171">
        <v>1</v>
      </c>
      <c r="B122" s="194" t="s">
        <v>86</v>
      </c>
      <c r="C122" s="189">
        <v>460</v>
      </c>
    </row>
    <row r="123" spans="1:3" ht="36" customHeight="1" x14ac:dyDescent="0.3">
      <c r="A123" s="171">
        <v>2</v>
      </c>
      <c r="B123" s="194" t="s">
        <v>233</v>
      </c>
      <c r="C123" s="189">
        <v>136</v>
      </c>
    </row>
    <row r="124" spans="1:3" ht="18" customHeight="1" x14ac:dyDescent="0.3">
      <c r="A124" s="171">
        <v>3</v>
      </c>
      <c r="B124" s="194" t="s">
        <v>97</v>
      </c>
      <c r="C124" s="189">
        <v>109</v>
      </c>
    </row>
    <row r="125" spans="1:3" ht="18" customHeight="1" x14ac:dyDescent="0.3">
      <c r="A125" s="171">
        <v>4</v>
      </c>
      <c r="B125" s="194" t="s">
        <v>204</v>
      </c>
      <c r="C125" s="189">
        <v>75</v>
      </c>
    </row>
    <row r="126" spans="1:3" ht="18" customHeight="1" x14ac:dyDescent="0.3">
      <c r="A126" s="171">
        <v>5</v>
      </c>
      <c r="B126" s="194" t="s">
        <v>181</v>
      </c>
      <c r="C126" s="189">
        <v>40</v>
      </c>
    </row>
    <row r="127" spans="1:3" ht="18" customHeight="1" x14ac:dyDescent="0.3">
      <c r="A127" s="171">
        <v>6</v>
      </c>
      <c r="B127" s="194" t="s">
        <v>115</v>
      </c>
      <c r="C127" s="189">
        <v>38</v>
      </c>
    </row>
    <row r="128" spans="1:3" ht="18" customHeight="1" x14ac:dyDescent="0.3">
      <c r="A128" s="171">
        <v>7</v>
      </c>
      <c r="B128" s="194" t="s">
        <v>269</v>
      </c>
      <c r="C128" s="189">
        <v>22</v>
      </c>
    </row>
    <row r="129" spans="1:3" ht="18" customHeight="1" x14ac:dyDescent="0.3">
      <c r="A129" s="171">
        <v>8</v>
      </c>
      <c r="B129" s="194" t="s">
        <v>159</v>
      </c>
      <c r="C129" s="189">
        <v>22</v>
      </c>
    </row>
    <row r="130" spans="1:3" ht="18" customHeight="1" x14ac:dyDescent="0.3">
      <c r="A130" s="171">
        <v>9</v>
      </c>
      <c r="B130" s="194" t="s">
        <v>250</v>
      </c>
      <c r="C130" s="189">
        <v>20</v>
      </c>
    </row>
    <row r="131" spans="1:3" ht="18" customHeight="1" x14ac:dyDescent="0.3">
      <c r="A131" s="171">
        <v>10</v>
      </c>
      <c r="B131" s="194" t="s">
        <v>258</v>
      </c>
      <c r="C131" s="189">
        <v>17</v>
      </c>
    </row>
    <row r="132" spans="1:3" ht="18" customHeight="1" x14ac:dyDescent="0.3">
      <c r="A132" s="171">
        <v>11</v>
      </c>
      <c r="B132" s="194" t="s">
        <v>92</v>
      </c>
      <c r="C132" s="189">
        <v>16</v>
      </c>
    </row>
    <row r="133" spans="1:3" ht="18" customHeight="1" x14ac:dyDescent="0.3">
      <c r="A133" s="171">
        <v>12</v>
      </c>
      <c r="B133" s="194" t="s">
        <v>249</v>
      </c>
      <c r="C133" s="189">
        <v>16</v>
      </c>
    </row>
    <row r="134" spans="1:3" ht="18" customHeight="1" x14ac:dyDescent="0.3">
      <c r="A134" s="171">
        <v>13</v>
      </c>
      <c r="B134" s="194" t="s">
        <v>232</v>
      </c>
      <c r="C134" s="189">
        <v>16</v>
      </c>
    </row>
    <row r="135" spans="1:3" ht="18" customHeight="1" x14ac:dyDescent="0.3">
      <c r="A135" s="171">
        <v>14</v>
      </c>
      <c r="B135" s="194" t="s">
        <v>283</v>
      </c>
      <c r="C135" s="189">
        <v>15</v>
      </c>
    </row>
    <row r="136" spans="1:3" ht="18" customHeight="1" x14ac:dyDescent="0.3">
      <c r="A136" s="171">
        <v>15</v>
      </c>
      <c r="B136" s="194" t="s">
        <v>245</v>
      </c>
      <c r="C136" s="189">
        <v>14</v>
      </c>
    </row>
    <row r="137" spans="1:3" s="87" customFormat="1" ht="34.950000000000003" customHeight="1" x14ac:dyDescent="0.35">
      <c r="A137" s="307" t="s">
        <v>161</v>
      </c>
      <c r="B137" s="308"/>
      <c r="C137" s="309"/>
    </row>
    <row r="138" spans="1:3" ht="19.2" customHeight="1" x14ac:dyDescent="0.3">
      <c r="A138" s="171">
        <v>1</v>
      </c>
      <c r="B138" s="194" t="s">
        <v>87</v>
      </c>
      <c r="C138" s="189">
        <v>661</v>
      </c>
    </row>
    <row r="139" spans="1:3" ht="19.2" customHeight="1" x14ac:dyDescent="0.3">
      <c r="A139" s="171">
        <v>2</v>
      </c>
      <c r="B139" s="194" t="s">
        <v>91</v>
      </c>
      <c r="C139" s="189">
        <v>146</v>
      </c>
    </row>
    <row r="140" spans="1:3" ht="19.2" customHeight="1" x14ac:dyDescent="0.3">
      <c r="A140" s="171">
        <v>3</v>
      </c>
      <c r="B140" s="194" t="s">
        <v>100</v>
      </c>
      <c r="C140" s="189">
        <v>104</v>
      </c>
    </row>
    <row r="141" spans="1:3" ht="19.2" customHeight="1" x14ac:dyDescent="0.3">
      <c r="A141" s="171">
        <v>4</v>
      </c>
      <c r="B141" s="194" t="s">
        <v>103</v>
      </c>
      <c r="C141" s="189">
        <v>85</v>
      </c>
    </row>
    <row r="142" spans="1:3" ht="19.2" customHeight="1" x14ac:dyDescent="0.3">
      <c r="A142" s="171">
        <v>5</v>
      </c>
      <c r="B142" s="194" t="s">
        <v>98</v>
      </c>
      <c r="C142" s="189">
        <v>73</v>
      </c>
    </row>
    <row r="143" spans="1:3" ht="19.2" customHeight="1" x14ac:dyDescent="0.3">
      <c r="A143" s="171">
        <v>6</v>
      </c>
      <c r="B143" s="194" t="s">
        <v>113</v>
      </c>
      <c r="C143" s="189">
        <v>45</v>
      </c>
    </row>
    <row r="144" spans="1:3" ht="19.2" customHeight="1" x14ac:dyDescent="0.3">
      <c r="A144" s="171">
        <v>7</v>
      </c>
      <c r="B144" s="194" t="s">
        <v>119</v>
      </c>
      <c r="C144" s="189">
        <v>40</v>
      </c>
    </row>
    <row r="145" spans="1:3" ht="19.2" customHeight="1" x14ac:dyDescent="0.3">
      <c r="A145" s="171">
        <v>8</v>
      </c>
      <c r="B145" s="194" t="s">
        <v>102</v>
      </c>
      <c r="C145" s="189">
        <v>40</v>
      </c>
    </row>
    <row r="146" spans="1:3" ht="19.2" customHeight="1" x14ac:dyDescent="0.3">
      <c r="A146" s="171">
        <v>9</v>
      </c>
      <c r="B146" s="194" t="s">
        <v>122</v>
      </c>
      <c r="C146" s="189">
        <v>39</v>
      </c>
    </row>
    <row r="147" spans="1:3" ht="19.2" customHeight="1" x14ac:dyDescent="0.3">
      <c r="A147" s="171">
        <v>10</v>
      </c>
      <c r="B147" s="194" t="s">
        <v>107</v>
      </c>
      <c r="C147" s="189">
        <v>31</v>
      </c>
    </row>
    <row r="148" spans="1:3" ht="19.2" customHeight="1" x14ac:dyDescent="0.3">
      <c r="A148" s="171">
        <v>11</v>
      </c>
      <c r="B148" s="194" t="s">
        <v>169</v>
      </c>
      <c r="C148" s="189">
        <v>21</v>
      </c>
    </row>
    <row r="149" spans="1:3" ht="19.2" customHeight="1" x14ac:dyDescent="0.3">
      <c r="A149" s="171">
        <v>12</v>
      </c>
      <c r="B149" s="194" t="s">
        <v>118</v>
      </c>
      <c r="C149" s="189">
        <v>17</v>
      </c>
    </row>
    <row r="150" spans="1:3" ht="19.2" customHeight="1" x14ac:dyDescent="0.3">
      <c r="A150" s="171">
        <v>13</v>
      </c>
      <c r="B150" s="194" t="s">
        <v>163</v>
      </c>
      <c r="C150" s="189">
        <v>12</v>
      </c>
    </row>
    <row r="151" spans="1:3" ht="19.2" customHeight="1" x14ac:dyDescent="0.3">
      <c r="A151" s="171">
        <v>14</v>
      </c>
      <c r="B151" s="194" t="s">
        <v>278</v>
      </c>
      <c r="C151" s="189">
        <v>11</v>
      </c>
    </row>
    <row r="152" spans="1:3" ht="18" x14ac:dyDescent="0.35">
      <c r="A152" s="195">
        <v>15</v>
      </c>
      <c r="B152" s="196" t="s">
        <v>364</v>
      </c>
      <c r="C152" s="197">
        <v>8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27559055118110237" footer="0.15748031496062992"/>
  <pageSetup paperSize="9" scale="74" orientation="portrait" r:id="rId1"/>
  <headerFooter alignWithMargins="0"/>
  <rowBreaks count="2" manualBreakCount="2">
    <brk id="56" max="2" man="1"/>
    <brk id="104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J10" sqref="J10:K10"/>
    </sheetView>
  </sheetViews>
  <sheetFormatPr defaultColWidth="9.109375" defaultRowHeight="15.6" x14ac:dyDescent="0.3"/>
  <cols>
    <col min="1" max="1" width="6.109375" style="74" customWidth="1"/>
    <col min="2" max="2" width="51.109375" style="85" customWidth="1"/>
    <col min="3" max="3" width="20.33203125" style="75" customWidth="1"/>
    <col min="4" max="4" width="21.109375" style="75" customWidth="1"/>
    <col min="5" max="9" width="7.77734375" style="75" customWidth="1"/>
    <col min="10" max="16384" width="9.109375" style="75"/>
  </cols>
  <sheetData>
    <row r="1" spans="1:8" ht="20.399999999999999" customHeight="1" x14ac:dyDescent="0.3">
      <c r="B1" s="300" t="s">
        <v>393</v>
      </c>
      <c r="C1" s="300"/>
      <c r="D1" s="300"/>
      <c r="E1" s="268"/>
      <c r="F1" s="268"/>
      <c r="G1" s="268"/>
      <c r="H1" s="268"/>
    </row>
    <row r="2" spans="1:8" ht="20.399999999999999" x14ac:dyDescent="0.3">
      <c r="B2" s="300" t="s">
        <v>397</v>
      </c>
      <c r="C2" s="300"/>
      <c r="D2" s="300"/>
      <c r="E2" s="268"/>
      <c r="F2" s="268"/>
      <c r="G2" s="268"/>
      <c r="H2" s="268"/>
    </row>
    <row r="3" spans="1:8" ht="20.25" customHeight="1" x14ac:dyDescent="0.3">
      <c r="B3" s="300" t="s">
        <v>79</v>
      </c>
      <c r="C3" s="300"/>
      <c r="D3" s="300"/>
      <c r="E3" s="268"/>
      <c r="F3" s="268"/>
      <c r="G3" s="268"/>
      <c r="H3" s="268"/>
    </row>
    <row r="5" spans="1:8" s="76" customFormat="1" ht="66" customHeight="1" x14ac:dyDescent="0.3">
      <c r="A5" s="200"/>
      <c r="B5" s="172" t="s">
        <v>80</v>
      </c>
      <c r="C5" s="269" t="s">
        <v>394</v>
      </c>
      <c r="D5" s="270" t="s">
        <v>395</v>
      </c>
      <c r="E5" s="272"/>
      <c r="F5" s="272"/>
      <c r="G5" s="272"/>
      <c r="H5" s="272"/>
    </row>
    <row r="6" spans="1:8" ht="22.8" customHeight="1" x14ac:dyDescent="0.3">
      <c r="A6" s="77">
        <v>1</v>
      </c>
      <c r="B6" s="78" t="s">
        <v>88</v>
      </c>
      <c r="C6" s="101">
        <v>491</v>
      </c>
      <c r="D6" s="273">
        <v>98.2</v>
      </c>
      <c r="E6" s="274"/>
      <c r="F6" s="274"/>
      <c r="G6" s="274"/>
      <c r="H6" s="274"/>
    </row>
    <row r="7" spans="1:8" ht="22.8" customHeight="1" x14ac:dyDescent="0.3">
      <c r="A7" s="77">
        <v>2</v>
      </c>
      <c r="B7" s="78" t="s">
        <v>90</v>
      </c>
      <c r="C7" s="101">
        <v>305</v>
      </c>
      <c r="D7" s="273">
        <v>95.91194968553458</v>
      </c>
      <c r="E7" s="274"/>
      <c r="F7" s="274"/>
      <c r="G7" s="274"/>
      <c r="H7" s="274"/>
    </row>
    <row r="8" spans="1:8" ht="22.8" customHeight="1" x14ac:dyDescent="0.3">
      <c r="A8" s="77">
        <v>3</v>
      </c>
      <c r="B8" s="78" t="s">
        <v>93</v>
      </c>
      <c r="C8" s="101">
        <v>261</v>
      </c>
      <c r="D8" s="273">
        <v>94.909090909090907</v>
      </c>
      <c r="E8" s="274"/>
      <c r="F8" s="274"/>
      <c r="G8" s="274"/>
      <c r="H8" s="274"/>
    </row>
    <row r="9" spans="1:8" s="79" customFormat="1" ht="22.8" customHeight="1" x14ac:dyDescent="0.3">
      <c r="A9" s="77">
        <v>4</v>
      </c>
      <c r="B9" s="78" t="s">
        <v>201</v>
      </c>
      <c r="C9" s="101">
        <v>252</v>
      </c>
      <c r="D9" s="273">
        <v>91.304347826086968</v>
      </c>
      <c r="E9" s="274"/>
      <c r="F9" s="274"/>
      <c r="G9" s="274"/>
      <c r="H9" s="274"/>
    </row>
    <row r="10" spans="1:8" s="79" customFormat="1" ht="22.8" customHeight="1" x14ac:dyDescent="0.3">
      <c r="A10" s="77">
        <v>5</v>
      </c>
      <c r="B10" s="78" t="s">
        <v>87</v>
      </c>
      <c r="C10" s="101">
        <v>229</v>
      </c>
      <c r="D10" s="273">
        <v>34.644478063540092</v>
      </c>
      <c r="E10" s="274"/>
      <c r="F10" s="274"/>
      <c r="G10" s="274"/>
      <c r="H10" s="274"/>
    </row>
    <row r="11" spans="1:8" s="79" customFormat="1" ht="22.8" customHeight="1" x14ac:dyDescent="0.3">
      <c r="A11" s="77">
        <v>6</v>
      </c>
      <c r="B11" s="78" t="s">
        <v>94</v>
      </c>
      <c r="C11" s="101">
        <v>169</v>
      </c>
      <c r="D11" s="273">
        <v>89.417989417989418</v>
      </c>
      <c r="E11" s="274"/>
      <c r="F11" s="274"/>
      <c r="G11" s="274"/>
      <c r="H11" s="274"/>
    </row>
    <row r="12" spans="1:8" s="79" customFormat="1" ht="22.8" customHeight="1" x14ac:dyDescent="0.3">
      <c r="A12" s="77">
        <v>7</v>
      </c>
      <c r="B12" s="78" t="s">
        <v>91</v>
      </c>
      <c r="C12" s="101">
        <v>143</v>
      </c>
      <c r="D12" s="273">
        <v>97.945205479452056</v>
      </c>
      <c r="E12" s="274"/>
      <c r="F12" s="274"/>
      <c r="G12" s="274"/>
      <c r="H12" s="274"/>
    </row>
    <row r="13" spans="1:8" s="79" customFormat="1" x14ac:dyDescent="0.3">
      <c r="A13" s="77">
        <v>8</v>
      </c>
      <c r="B13" s="78" t="s">
        <v>143</v>
      </c>
      <c r="C13" s="101">
        <v>105</v>
      </c>
      <c r="D13" s="273">
        <v>94.594594594594582</v>
      </c>
      <c r="E13" s="274"/>
      <c r="F13" s="274"/>
      <c r="G13" s="274"/>
      <c r="H13" s="274"/>
    </row>
    <row r="14" spans="1:8" s="79" customFormat="1" ht="34.799999999999997" customHeight="1" x14ac:dyDescent="0.3">
      <c r="A14" s="77">
        <v>9</v>
      </c>
      <c r="B14" s="78" t="s">
        <v>194</v>
      </c>
      <c r="C14" s="101">
        <v>99</v>
      </c>
      <c r="D14" s="273">
        <v>84.615384615384627</v>
      </c>
      <c r="E14" s="274"/>
      <c r="F14" s="274"/>
      <c r="G14" s="274"/>
      <c r="H14" s="274"/>
    </row>
    <row r="15" spans="1:8" s="79" customFormat="1" ht="22.8" customHeight="1" x14ac:dyDescent="0.3">
      <c r="A15" s="77">
        <v>10</v>
      </c>
      <c r="B15" s="78" t="s">
        <v>96</v>
      </c>
      <c r="C15" s="101">
        <v>97</v>
      </c>
      <c r="D15" s="273">
        <v>98.979591836734699</v>
      </c>
      <c r="E15" s="274"/>
      <c r="F15" s="274"/>
      <c r="G15" s="274"/>
      <c r="H15" s="274"/>
    </row>
    <row r="16" spans="1:8" s="79" customFormat="1" ht="34.799999999999997" customHeight="1" x14ac:dyDescent="0.3">
      <c r="A16" s="77">
        <v>11</v>
      </c>
      <c r="B16" s="78" t="s">
        <v>212</v>
      </c>
      <c r="C16" s="101">
        <v>85</v>
      </c>
      <c r="D16" s="273">
        <v>85</v>
      </c>
      <c r="E16" s="274"/>
      <c r="F16" s="274"/>
      <c r="G16" s="274"/>
      <c r="H16" s="274"/>
    </row>
    <row r="17" spans="1:8" s="79" customFormat="1" ht="22.8" customHeight="1" x14ac:dyDescent="0.3">
      <c r="A17" s="77">
        <v>12</v>
      </c>
      <c r="B17" s="78" t="s">
        <v>139</v>
      </c>
      <c r="C17" s="101">
        <v>80</v>
      </c>
      <c r="D17" s="273">
        <v>94.117647058823536</v>
      </c>
      <c r="E17" s="274"/>
      <c r="F17" s="274"/>
      <c r="G17" s="274"/>
      <c r="H17" s="274"/>
    </row>
    <row r="18" spans="1:8" s="79" customFormat="1" ht="22.8" customHeight="1" x14ac:dyDescent="0.3">
      <c r="A18" s="77">
        <v>13</v>
      </c>
      <c r="B18" s="78" t="s">
        <v>106</v>
      </c>
      <c r="C18" s="101">
        <v>71</v>
      </c>
      <c r="D18" s="273">
        <v>63.963963963963955</v>
      </c>
      <c r="E18" s="274"/>
      <c r="F18" s="274"/>
      <c r="G18" s="274"/>
      <c r="H18" s="274"/>
    </row>
    <row r="19" spans="1:8" s="79" customFormat="1" ht="22.8" customHeight="1" x14ac:dyDescent="0.3">
      <c r="A19" s="77">
        <v>14</v>
      </c>
      <c r="B19" s="78" t="s">
        <v>112</v>
      </c>
      <c r="C19" s="101">
        <v>69</v>
      </c>
      <c r="D19" s="273">
        <v>89.610389610389603</v>
      </c>
      <c r="E19" s="274"/>
      <c r="F19" s="274"/>
      <c r="G19" s="274"/>
      <c r="H19" s="274"/>
    </row>
    <row r="20" spans="1:8" s="79" customFormat="1" ht="22.8" customHeight="1" x14ac:dyDescent="0.3">
      <c r="A20" s="77">
        <v>15</v>
      </c>
      <c r="B20" s="78" t="s">
        <v>218</v>
      </c>
      <c r="C20" s="101">
        <v>67</v>
      </c>
      <c r="D20" s="273">
        <v>100</v>
      </c>
      <c r="E20" s="274"/>
      <c r="F20" s="274"/>
      <c r="G20" s="274"/>
      <c r="H20" s="274"/>
    </row>
    <row r="21" spans="1:8" s="79" customFormat="1" ht="22.8" customHeight="1" x14ac:dyDescent="0.3">
      <c r="A21" s="77">
        <v>16</v>
      </c>
      <c r="B21" s="78" t="s">
        <v>105</v>
      </c>
      <c r="C21" s="101">
        <v>66</v>
      </c>
      <c r="D21" s="273">
        <v>100</v>
      </c>
      <c r="E21" s="274"/>
      <c r="F21" s="274"/>
      <c r="G21" s="274"/>
      <c r="H21" s="274"/>
    </row>
    <row r="22" spans="1:8" s="79" customFormat="1" x14ac:dyDescent="0.3">
      <c r="A22" s="77">
        <v>17</v>
      </c>
      <c r="B22" s="78" t="s">
        <v>116</v>
      </c>
      <c r="C22" s="101">
        <v>64</v>
      </c>
      <c r="D22" s="273">
        <v>95.522388059701484</v>
      </c>
      <c r="E22" s="274"/>
      <c r="F22" s="274"/>
      <c r="G22" s="274"/>
      <c r="H22" s="274"/>
    </row>
    <row r="23" spans="1:8" s="79" customFormat="1" ht="22.8" customHeight="1" x14ac:dyDescent="0.3">
      <c r="A23" s="77">
        <v>18</v>
      </c>
      <c r="B23" s="78" t="s">
        <v>103</v>
      </c>
      <c r="C23" s="101">
        <v>60</v>
      </c>
      <c r="D23" s="273">
        <v>70.588235294117652</v>
      </c>
      <c r="E23" s="274"/>
      <c r="F23" s="274"/>
      <c r="G23" s="274"/>
      <c r="H23" s="274"/>
    </row>
    <row r="24" spans="1:8" s="79" customFormat="1" ht="22.8" customHeight="1" x14ac:dyDescent="0.3">
      <c r="A24" s="77">
        <v>19</v>
      </c>
      <c r="B24" s="78" t="s">
        <v>113</v>
      </c>
      <c r="C24" s="101">
        <v>45</v>
      </c>
      <c r="D24" s="273">
        <v>100</v>
      </c>
      <c r="E24" s="274"/>
      <c r="F24" s="274"/>
      <c r="G24" s="274"/>
      <c r="H24" s="274"/>
    </row>
    <row r="25" spans="1:8" s="79" customFormat="1" x14ac:dyDescent="0.3">
      <c r="A25" s="77">
        <v>20</v>
      </c>
      <c r="B25" s="78" t="s">
        <v>126</v>
      </c>
      <c r="C25" s="101">
        <v>44</v>
      </c>
      <c r="D25" s="273">
        <v>97.777777777777771</v>
      </c>
      <c r="E25" s="274"/>
      <c r="F25" s="274"/>
      <c r="G25" s="274"/>
      <c r="H25" s="274"/>
    </row>
    <row r="26" spans="1:8" s="79" customFormat="1" ht="65.400000000000006" customHeight="1" x14ac:dyDescent="0.3">
      <c r="A26" s="77">
        <v>21</v>
      </c>
      <c r="B26" s="78" t="s">
        <v>220</v>
      </c>
      <c r="C26" s="101">
        <v>44</v>
      </c>
      <c r="D26" s="273">
        <v>100</v>
      </c>
      <c r="E26" s="274"/>
      <c r="F26" s="274"/>
      <c r="G26" s="274"/>
      <c r="H26" s="274"/>
    </row>
    <row r="27" spans="1:8" s="79" customFormat="1" ht="22.8" customHeight="1" x14ac:dyDescent="0.3">
      <c r="A27" s="77">
        <v>22</v>
      </c>
      <c r="B27" s="78" t="s">
        <v>101</v>
      </c>
      <c r="C27" s="101">
        <v>39</v>
      </c>
      <c r="D27" s="273">
        <v>73.584905660377359</v>
      </c>
      <c r="E27" s="274"/>
      <c r="F27" s="274"/>
      <c r="G27" s="274"/>
      <c r="H27" s="274"/>
    </row>
    <row r="28" spans="1:8" s="79" customFormat="1" ht="22.8" customHeight="1" x14ac:dyDescent="0.3">
      <c r="A28" s="77">
        <v>23</v>
      </c>
      <c r="B28" s="78" t="s">
        <v>186</v>
      </c>
      <c r="C28" s="101">
        <v>39</v>
      </c>
      <c r="D28" s="273">
        <v>79.591836734693885</v>
      </c>
      <c r="E28" s="274"/>
      <c r="F28" s="274"/>
      <c r="G28" s="274"/>
      <c r="H28" s="274"/>
    </row>
    <row r="29" spans="1:8" s="79" customFormat="1" ht="22.8" customHeight="1" x14ac:dyDescent="0.3">
      <c r="A29" s="77">
        <v>24</v>
      </c>
      <c r="B29" s="78" t="s">
        <v>326</v>
      </c>
      <c r="C29" s="101">
        <v>39</v>
      </c>
      <c r="D29" s="273">
        <v>100</v>
      </c>
      <c r="E29" s="274"/>
      <c r="F29" s="274"/>
      <c r="G29" s="274"/>
      <c r="H29" s="274"/>
    </row>
    <row r="30" spans="1:8" s="79" customFormat="1" ht="22.8" customHeight="1" x14ac:dyDescent="0.3">
      <c r="A30" s="77">
        <v>25</v>
      </c>
      <c r="B30" s="78" t="s">
        <v>122</v>
      </c>
      <c r="C30" s="101">
        <v>37</v>
      </c>
      <c r="D30" s="273">
        <v>94.871794871794862</v>
      </c>
      <c r="E30" s="274"/>
      <c r="F30" s="274"/>
      <c r="G30" s="274"/>
      <c r="H30" s="274"/>
    </row>
    <row r="31" spans="1:8" s="79" customFormat="1" ht="22.8" customHeight="1" x14ac:dyDescent="0.3">
      <c r="A31" s="77">
        <v>26</v>
      </c>
      <c r="B31" s="78" t="s">
        <v>108</v>
      </c>
      <c r="C31" s="101">
        <v>33</v>
      </c>
      <c r="D31" s="273">
        <v>91.666666666666671</v>
      </c>
      <c r="E31" s="274"/>
      <c r="F31" s="274"/>
      <c r="G31" s="274"/>
      <c r="H31" s="274"/>
    </row>
    <row r="32" spans="1:8" s="79" customFormat="1" ht="22.8" customHeight="1" x14ac:dyDescent="0.3">
      <c r="A32" s="77">
        <v>27</v>
      </c>
      <c r="B32" s="78" t="s">
        <v>206</v>
      </c>
      <c r="C32" s="101">
        <v>32</v>
      </c>
      <c r="D32" s="273">
        <v>62.745098039215684</v>
      </c>
      <c r="E32" s="274"/>
      <c r="F32" s="274"/>
      <c r="G32" s="274"/>
      <c r="H32" s="274"/>
    </row>
    <row r="33" spans="1:8" s="79" customFormat="1" ht="22.8" customHeight="1" x14ac:dyDescent="0.3">
      <c r="A33" s="77">
        <v>28</v>
      </c>
      <c r="B33" s="78" t="s">
        <v>120</v>
      </c>
      <c r="C33" s="101">
        <v>32</v>
      </c>
      <c r="D33" s="273">
        <v>88.888888888888886</v>
      </c>
      <c r="E33" s="274"/>
      <c r="F33" s="274"/>
      <c r="G33" s="274"/>
      <c r="H33" s="274"/>
    </row>
    <row r="34" spans="1:8" s="79" customFormat="1" ht="22.8" customHeight="1" x14ac:dyDescent="0.3">
      <c r="A34" s="77">
        <v>29</v>
      </c>
      <c r="B34" s="78" t="s">
        <v>100</v>
      </c>
      <c r="C34" s="101">
        <v>31</v>
      </c>
      <c r="D34" s="273">
        <v>29.807692307692307</v>
      </c>
      <c r="E34" s="274"/>
      <c r="F34" s="274"/>
      <c r="G34" s="274"/>
      <c r="H34" s="274"/>
    </row>
    <row r="35" spans="1:8" s="79" customFormat="1" ht="22.8" customHeight="1" x14ac:dyDescent="0.3">
      <c r="A35" s="77">
        <v>30</v>
      </c>
      <c r="B35" s="78" t="s">
        <v>137</v>
      </c>
      <c r="C35" s="101">
        <v>27</v>
      </c>
      <c r="D35" s="273">
        <v>100</v>
      </c>
      <c r="E35" s="274"/>
      <c r="F35" s="274"/>
      <c r="G35" s="274"/>
      <c r="H35" s="274"/>
    </row>
    <row r="36" spans="1:8" s="79" customFormat="1" ht="22.8" customHeight="1" x14ac:dyDescent="0.3">
      <c r="A36" s="77">
        <v>31</v>
      </c>
      <c r="B36" s="80" t="s">
        <v>134</v>
      </c>
      <c r="C36" s="101">
        <v>25</v>
      </c>
      <c r="D36" s="273">
        <v>92.592592592592581</v>
      </c>
      <c r="E36" s="274"/>
      <c r="F36" s="274"/>
      <c r="G36" s="274"/>
      <c r="H36" s="274"/>
    </row>
    <row r="37" spans="1:8" s="79" customFormat="1" ht="22.8" customHeight="1" x14ac:dyDescent="0.3">
      <c r="A37" s="77">
        <v>32</v>
      </c>
      <c r="B37" s="78" t="s">
        <v>102</v>
      </c>
      <c r="C37" s="101">
        <v>24</v>
      </c>
      <c r="D37" s="273">
        <v>60</v>
      </c>
      <c r="E37" s="274"/>
      <c r="F37" s="274"/>
      <c r="G37" s="274"/>
      <c r="H37" s="274"/>
    </row>
    <row r="38" spans="1:8" s="79" customFormat="1" ht="22.8" customHeight="1" x14ac:dyDescent="0.3">
      <c r="A38" s="77">
        <v>33</v>
      </c>
      <c r="B38" s="78" t="s">
        <v>268</v>
      </c>
      <c r="C38" s="101">
        <v>24</v>
      </c>
      <c r="D38" s="273">
        <v>100</v>
      </c>
      <c r="E38" s="274"/>
      <c r="F38" s="274"/>
      <c r="G38" s="274"/>
      <c r="H38" s="274"/>
    </row>
    <row r="39" spans="1:8" s="79" customFormat="1" ht="22.8" customHeight="1" x14ac:dyDescent="0.3">
      <c r="A39" s="77">
        <v>34</v>
      </c>
      <c r="B39" s="78" t="s">
        <v>130</v>
      </c>
      <c r="C39" s="101">
        <v>23</v>
      </c>
      <c r="D39" s="273">
        <v>63.888888888888893</v>
      </c>
      <c r="E39" s="274"/>
      <c r="F39" s="274"/>
      <c r="G39" s="274"/>
      <c r="H39" s="274"/>
    </row>
    <row r="40" spans="1:8" s="79" customFormat="1" ht="22.8" customHeight="1" x14ac:dyDescent="0.3">
      <c r="A40" s="77">
        <v>35</v>
      </c>
      <c r="B40" s="78" t="s">
        <v>111</v>
      </c>
      <c r="C40" s="101">
        <v>22</v>
      </c>
      <c r="D40" s="273">
        <v>100</v>
      </c>
      <c r="E40" s="274"/>
      <c r="F40" s="274"/>
      <c r="G40" s="274"/>
      <c r="H40" s="274"/>
    </row>
    <row r="41" spans="1:8" s="79" customFormat="1" ht="22.8" customHeight="1" x14ac:dyDescent="0.3">
      <c r="A41" s="77">
        <v>36</v>
      </c>
      <c r="B41" s="78" t="s">
        <v>144</v>
      </c>
      <c r="C41" s="101">
        <v>22</v>
      </c>
      <c r="D41" s="273">
        <v>100</v>
      </c>
      <c r="E41" s="274"/>
      <c r="F41" s="274"/>
      <c r="G41" s="274"/>
      <c r="H41" s="274"/>
    </row>
    <row r="42" spans="1:8" ht="22.8" customHeight="1" x14ac:dyDescent="0.3">
      <c r="A42" s="77">
        <v>37</v>
      </c>
      <c r="B42" s="78" t="s">
        <v>165</v>
      </c>
      <c r="C42" s="82">
        <v>21</v>
      </c>
      <c r="D42" s="275">
        <v>95.454545454545453</v>
      </c>
      <c r="E42" s="276"/>
      <c r="F42" s="276"/>
      <c r="G42" s="276"/>
      <c r="H42" s="276"/>
    </row>
    <row r="43" spans="1:8" ht="22.8" customHeight="1" x14ac:dyDescent="0.3">
      <c r="A43" s="77">
        <v>38</v>
      </c>
      <c r="B43" s="83" t="s">
        <v>187</v>
      </c>
      <c r="C43" s="82">
        <v>21</v>
      </c>
      <c r="D43" s="275">
        <v>100</v>
      </c>
      <c r="E43" s="276"/>
      <c r="F43" s="276"/>
      <c r="G43" s="276"/>
      <c r="H43" s="276"/>
    </row>
    <row r="44" spans="1:8" ht="22.8" customHeight="1" x14ac:dyDescent="0.3">
      <c r="A44" s="77">
        <v>39</v>
      </c>
      <c r="B44" s="78" t="s">
        <v>169</v>
      </c>
      <c r="C44" s="82">
        <v>21</v>
      </c>
      <c r="D44" s="275">
        <v>100</v>
      </c>
      <c r="E44" s="276"/>
      <c r="F44" s="276"/>
      <c r="G44" s="276"/>
      <c r="H44" s="276"/>
    </row>
    <row r="45" spans="1:8" ht="22.8" customHeight="1" x14ac:dyDescent="0.3">
      <c r="A45" s="77">
        <v>40</v>
      </c>
      <c r="B45" s="78" t="s">
        <v>230</v>
      </c>
      <c r="C45" s="82">
        <v>20</v>
      </c>
      <c r="D45" s="275">
        <v>86.956521739130437</v>
      </c>
      <c r="E45" s="276"/>
      <c r="F45" s="276"/>
      <c r="G45" s="276"/>
      <c r="H45" s="276"/>
    </row>
    <row r="46" spans="1:8" ht="22.8" customHeight="1" x14ac:dyDescent="0.3">
      <c r="A46" s="77">
        <v>41</v>
      </c>
      <c r="B46" s="78" t="s">
        <v>107</v>
      </c>
      <c r="C46" s="82">
        <v>19</v>
      </c>
      <c r="D46" s="275">
        <v>61.29032258064516</v>
      </c>
      <c r="E46" s="276"/>
      <c r="F46" s="276"/>
      <c r="G46" s="276"/>
      <c r="H46" s="276"/>
    </row>
    <row r="47" spans="1:8" x14ac:dyDescent="0.3">
      <c r="A47" s="77">
        <v>42</v>
      </c>
      <c r="B47" s="78" t="s">
        <v>110</v>
      </c>
      <c r="C47" s="82">
        <v>19</v>
      </c>
      <c r="D47" s="275">
        <v>100</v>
      </c>
      <c r="E47" s="276"/>
      <c r="F47" s="276"/>
      <c r="G47" s="276"/>
      <c r="H47" s="276"/>
    </row>
    <row r="48" spans="1:8" ht="22.8" customHeight="1" x14ac:dyDescent="0.3">
      <c r="A48" s="77">
        <v>43</v>
      </c>
      <c r="B48" s="83" t="s">
        <v>115</v>
      </c>
      <c r="C48" s="82">
        <v>18</v>
      </c>
      <c r="D48" s="275">
        <v>47.368421052631575</v>
      </c>
      <c r="E48" s="276"/>
      <c r="F48" s="276"/>
      <c r="G48" s="276"/>
      <c r="H48" s="276"/>
    </row>
    <row r="49" spans="1:8" ht="22.8" customHeight="1" x14ac:dyDescent="0.3">
      <c r="A49" s="77">
        <v>44</v>
      </c>
      <c r="B49" s="83" t="s">
        <v>121</v>
      </c>
      <c r="C49" s="82">
        <v>18</v>
      </c>
      <c r="D49" s="275">
        <v>90</v>
      </c>
      <c r="E49" s="276"/>
      <c r="F49" s="276"/>
      <c r="G49" s="276"/>
      <c r="H49" s="276"/>
    </row>
    <row r="50" spans="1:8" ht="28.2" customHeight="1" x14ac:dyDescent="0.3">
      <c r="A50" s="77">
        <v>45</v>
      </c>
      <c r="B50" s="83" t="s">
        <v>286</v>
      </c>
      <c r="C50" s="82">
        <v>18</v>
      </c>
      <c r="D50" s="275">
        <v>90</v>
      </c>
      <c r="E50" s="276"/>
      <c r="F50" s="276"/>
      <c r="G50" s="276"/>
      <c r="H50" s="276"/>
    </row>
    <row r="51" spans="1:8" ht="22.8" customHeight="1" x14ac:dyDescent="0.3">
      <c r="A51" s="77">
        <v>46</v>
      </c>
      <c r="B51" s="83" t="s">
        <v>123</v>
      </c>
      <c r="C51" s="82">
        <v>17</v>
      </c>
      <c r="D51" s="275">
        <v>47.222222222222221</v>
      </c>
      <c r="E51" s="276"/>
      <c r="F51" s="276"/>
      <c r="G51" s="276"/>
      <c r="H51" s="276"/>
    </row>
    <row r="52" spans="1:8" ht="22.8" customHeight="1" x14ac:dyDescent="0.3">
      <c r="A52" s="77">
        <v>47</v>
      </c>
      <c r="B52" s="83" t="s">
        <v>231</v>
      </c>
      <c r="C52" s="82">
        <v>17</v>
      </c>
      <c r="D52" s="275">
        <v>58.62068965517242</v>
      </c>
      <c r="E52" s="276"/>
      <c r="F52" s="276"/>
      <c r="G52" s="276"/>
      <c r="H52" s="276"/>
    </row>
    <row r="53" spans="1:8" x14ac:dyDescent="0.3">
      <c r="A53" s="77">
        <v>48</v>
      </c>
      <c r="B53" s="83" t="s">
        <v>179</v>
      </c>
      <c r="C53" s="82">
        <v>17</v>
      </c>
      <c r="D53" s="275">
        <v>99.999999999999986</v>
      </c>
      <c r="E53" s="276"/>
      <c r="F53" s="276"/>
      <c r="G53" s="276"/>
      <c r="H53" s="276"/>
    </row>
    <row r="54" spans="1:8" ht="22.8" customHeight="1" x14ac:dyDescent="0.3">
      <c r="A54" s="77">
        <v>49</v>
      </c>
      <c r="B54" s="83" t="s">
        <v>249</v>
      </c>
      <c r="C54" s="82">
        <v>16</v>
      </c>
      <c r="D54" s="275">
        <v>100</v>
      </c>
      <c r="E54" s="276"/>
      <c r="F54" s="276"/>
      <c r="G54" s="276"/>
      <c r="H54" s="276"/>
    </row>
    <row r="55" spans="1:8" ht="22.8" customHeight="1" x14ac:dyDescent="0.3">
      <c r="A55" s="77">
        <v>50</v>
      </c>
      <c r="B55" s="83" t="s">
        <v>195</v>
      </c>
      <c r="C55" s="82">
        <v>15</v>
      </c>
      <c r="D55" s="275">
        <v>88.235294117647058</v>
      </c>
      <c r="E55" s="276"/>
      <c r="F55" s="276"/>
      <c r="G55" s="276"/>
      <c r="H55" s="276"/>
    </row>
  </sheetData>
  <mergeCells count="3">
    <mergeCell ref="B1:D1"/>
    <mergeCell ref="B2:D2"/>
    <mergeCell ref="B3:D3"/>
  </mergeCells>
  <printOptions horizontalCentered="1"/>
  <pageMargins left="0.23622047244094491" right="0.15748031496062992" top="0.49" bottom="0.19685039370078741" header="0.51181102362204722" footer="0.51181102362204722"/>
  <pageSetup paperSize="9" scale="97" orientation="portrait" r:id="rId1"/>
  <headerFooter alignWithMargins="0"/>
  <rowBreaks count="1" manualBreakCount="1">
    <brk id="30" max="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="90" zoomScaleNormal="100" zoomScaleSheetLayoutView="90" workbookViewId="0">
      <selection activeCell="L11" sqref="L11"/>
    </sheetView>
  </sheetViews>
  <sheetFormatPr defaultColWidth="9.109375" defaultRowHeight="15.6" x14ac:dyDescent="0.3"/>
  <cols>
    <col min="1" max="1" width="3.109375" style="74" customWidth="1"/>
    <col min="2" max="2" width="42" style="85" customWidth="1"/>
    <col min="3" max="3" width="22.109375" style="75" customWidth="1"/>
    <col min="4" max="4" width="26.44140625" style="75" customWidth="1"/>
    <col min="5" max="9" width="7.77734375" style="75" customWidth="1"/>
    <col min="10" max="16384" width="9.109375" style="75"/>
  </cols>
  <sheetData>
    <row r="1" spans="1:13" ht="20.399999999999999" customHeight="1" x14ac:dyDescent="0.3">
      <c r="B1" s="300" t="s">
        <v>393</v>
      </c>
      <c r="C1" s="300"/>
      <c r="D1" s="300"/>
      <c r="E1" s="268"/>
      <c r="F1" s="268"/>
      <c r="G1" s="268"/>
      <c r="H1" s="268"/>
      <c r="J1" s="268"/>
      <c r="K1" s="268"/>
      <c r="M1" s="74"/>
    </row>
    <row r="2" spans="1:13" ht="20.399999999999999" customHeight="1" x14ac:dyDescent="0.3">
      <c r="B2" s="300" t="s">
        <v>398</v>
      </c>
      <c r="C2" s="300"/>
      <c r="D2" s="300"/>
      <c r="E2" s="268"/>
      <c r="F2" s="268"/>
      <c r="G2" s="268"/>
      <c r="H2" s="268"/>
      <c r="J2" s="268"/>
      <c r="K2" s="268"/>
      <c r="M2" s="74"/>
    </row>
    <row r="3" spans="1:13" ht="20.25" customHeight="1" x14ac:dyDescent="0.3">
      <c r="B3" s="300" t="s">
        <v>79</v>
      </c>
      <c r="C3" s="300"/>
      <c r="D3" s="300"/>
      <c r="E3" s="268"/>
      <c r="F3" s="268"/>
      <c r="G3" s="268"/>
      <c r="H3" s="268"/>
    </row>
    <row r="5" spans="1:13" s="76" customFormat="1" ht="66" customHeight="1" x14ac:dyDescent="0.3">
      <c r="A5" s="200"/>
      <c r="B5" s="172" t="s">
        <v>80</v>
      </c>
      <c r="C5" s="269" t="s">
        <v>396</v>
      </c>
      <c r="D5" s="270" t="s">
        <v>395</v>
      </c>
      <c r="E5" s="272"/>
      <c r="F5" s="272"/>
      <c r="G5" s="272"/>
      <c r="H5" s="272"/>
    </row>
    <row r="6" spans="1:13" s="139" customFormat="1" x14ac:dyDescent="0.3">
      <c r="A6" s="77">
        <v>1</v>
      </c>
      <c r="B6" s="78" t="s">
        <v>86</v>
      </c>
      <c r="C6" s="101">
        <v>452</v>
      </c>
      <c r="D6" s="273">
        <v>98.260869565217405</v>
      </c>
      <c r="E6" s="274"/>
      <c r="F6" s="274"/>
      <c r="G6" s="274"/>
      <c r="H6" s="274"/>
    </row>
    <row r="7" spans="1:13" s="139" customFormat="1" ht="22.2" customHeight="1" x14ac:dyDescent="0.3">
      <c r="A7" s="77">
        <v>2</v>
      </c>
      <c r="B7" s="78" t="s">
        <v>87</v>
      </c>
      <c r="C7" s="101">
        <v>432</v>
      </c>
      <c r="D7" s="273">
        <v>65.355521936459908</v>
      </c>
      <c r="E7" s="274"/>
      <c r="F7" s="274"/>
      <c r="G7" s="274"/>
      <c r="H7" s="274"/>
    </row>
    <row r="8" spans="1:13" s="139" customFormat="1" ht="49.2" customHeight="1" x14ac:dyDescent="0.3">
      <c r="A8" s="77">
        <v>3</v>
      </c>
      <c r="B8" s="78" t="s">
        <v>233</v>
      </c>
      <c r="C8" s="101">
        <v>136</v>
      </c>
      <c r="D8" s="273">
        <v>99.999999999999986</v>
      </c>
      <c r="E8" s="274"/>
      <c r="F8" s="274"/>
      <c r="G8" s="274"/>
      <c r="H8" s="274"/>
    </row>
    <row r="9" spans="1:13" s="139" customFormat="1" ht="22.2" customHeight="1" x14ac:dyDescent="0.3">
      <c r="A9" s="77">
        <v>4</v>
      </c>
      <c r="B9" s="78" t="s">
        <v>97</v>
      </c>
      <c r="C9" s="101">
        <v>109</v>
      </c>
      <c r="D9" s="273">
        <v>99.999999999999986</v>
      </c>
      <c r="E9" s="274"/>
      <c r="F9" s="274"/>
      <c r="G9" s="274"/>
      <c r="H9" s="274"/>
    </row>
    <row r="10" spans="1:13" s="139" customFormat="1" ht="22.2" customHeight="1" x14ac:dyDescent="0.3">
      <c r="A10" s="77">
        <v>5</v>
      </c>
      <c r="B10" s="78" t="s">
        <v>95</v>
      </c>
      <c r="C10" s="101">
        <v>102</v>
      </c>
      <c r="D10" s="273">
        <v>89.473684210526329</v>
      </c>
      <c r="E10" s="274"/>
      <c r="F10" s="274"/>
      <c r="G10" s="274"/>
      <c r="H10" s="274"/>
    </row>
    <row r="11" spans="1:13" s="139" customFormat="1" ht="22.2" customHeight="1" x14ac:dyDescent="0.3">
      <c r="A11" s="77">
        <v>6</v>
      </c>
      <c r="B11" s="78" t="s">
        <v>99</v>
      </c>
      <c r="C11" s="101">
        <v>77</v>
      </c>
      <c r="D11" s="273">
        <v>100</v>
      </c>
      <c r="E11" s="274"/>
      <c r="F11" s="274"/>
      <c r="G11" s="274"/>
      <c r="H11" s="274"/>
    </row>
    <row r="12" spans="1:13" s="139" customFormat="1" x14ac:dyDescent="0.3">
      <c r="A12" s="77">
        <v>7</v>
      </c>
      <c r="B12" s="78" t="s">
        <v>100</v>
      </c>
      <c r="C12" s="101">
        <v>73</v>
      </c>
      <c r="D12" s="273">
        <v>70.192307692307693</v>
      </c>
      <c r="E12" s="274"/>
      <c r="F12" s="274"/>
      <c r="G12" s="274"/>
      <c r="H12" s="274"/>
    </row>
    <row r="13" spans="1:13" s="139" customFormat="1" ht="22.2" customHeight="1" x14ac:dyDescent="0.3">
      <c r="A13" s="77">
        <v>8</v>
      </c>
      <c r="B13" s="78" t="s">
        <v>98</v>
      </c>
      <c r="C13" s="101">
        <v>73</v>
      </c>
      <c r="D13" s="273">
        <v>100</v>
      </c>
      <c r="E13" s="274"/>
      <c r="F13" s="274"/>
      <c r="G13" s="274"/>
      <c r="H13" s="274"/>
    </row>
    <row r="14" spans="1:13" s="139" customFormat="1" ht="22.2" customHeight="1" x14ac:dyDescent="0.3">
      <c r="A14" s="77">
        <v>9</v>
      </c>
      <c r="B14" s="78" t="s">
        <v>204</v>
      </c>
      <c r="C14" s="101">
        <v>72</v>
      </c>
      <c r="D14" s="273">
        <v>96</v>
      </c>
      <c r="E14" s="274"/>
      <c r="F14" s="274"/>
      <c r="G14" s="274"/>
      <c r="H14" s="274"/>
    </row>
    <row r="15" spans="1:13" s="139" customFormat="1" ht="22.2" customHeight="1" x14ac:dyDescent="0.3">
      <c r="A15" s="77">
        <v>10</v>
      </c>
      <c r="B15" s="78" t="s">
        <v>180</v>
      </c>
      <c r="C15" s="101">
        <v>45</v>
      </c>
      <c r="D15" s="273">
        <v>100</v>
      </c>
      <c r="E15" s="274"/>
      <c r="F15" s="274"/>
      <c r="G15" s="274"/>
      <c r="H15" s="274"/>
    </row>
    <row r="16" spans="1:13" s="139" customFormat="1" ht="22.2" customHeight="1" x14ac:dyDescent="0.3">
      <c r="A16" s="77">
        <v>11</v>
      </c>
      <c r="B16" s="78" t="s">
        <v>106</v>
      </c>
      <c r="C16" s="101">
        <v>40</v>
      </c>
      <c r="D16" s="273">
        <v>36.03603603603603</v>
      </c>
      <c r="E16" s="274"/>
      <c r="F16" s="274"/>
      <c r="G16" s="274"/>
      <c r="H16" s="274"/>
    </row>
    <row r="17" spans="1:8" s="139" customFormat="1" ht="29.4" customHeight="1" x14ac:dyDescent="0.3">
      <c r="A17" s="77">
        <v>12</v>
      </c>
      <c r="B17" s="78" t="s">
        <v>209</v>
      </c>
      <c r="C17" s="101">
        <v>40</v>
      </c>
      <c r="D17" s="273">
        <v>100</v>
      </c>
      <c r="E17" s="274"/>
      <c r="F17" s="274"/>
      <c r="G17" s="274"/>
      <c r="H17" s="274"/>
    </row>
    <row r="18" spans="1:8" s="139" customFormat="1" x14ac:dyDescent="0.3">
      <c r="A18" s="77">
        <v>13</v>
      </c>
      <c r="B18" s="78" t="s">
        <v>181</v>
      </c>
      <c r="C18" s="101">
        <v>38</v>
      </c>
      <c r="D18" s="273">
        <v>95</v>
      </c>
      <c r="E18" s="274"/>
      <c r="F18" s="274"/>
      <c r="G18" s="274"/>
      <c r="H18" s="274"/>
    </row>
    <row r="19" spans="1:8" s="139" customFormat="1" x14ac:dyDescent="0.3">
      <c r="A19" s="77">
        <v>14</v>
      </c>
      <c r="B19" s="78" t="s">
        <v>205</v>
      </c>
      <c r="C19" s="101">
        <v>35</v>
      </c>
      <c r="D19" s="273">
        <v>100</v>
      </c>
      <c r="E19" s="274"/>
      <c r="F19" s="274"/>
      <c r="G19" s="274"/>
      <c r="H19" s="274"/>
    </row>
    <row r="20" spans="1:8" s="139" customFormat="1" ht="22.2" customHeight="1" x14ac:dyDescent="0.3">
      <c r="A20" s="77">
        <v>15</v>
      </c>
      <c r="B20" s="78" t="s">
        <v>155</v>
      </c>
      <c r="C20" s="101">
        <v>32</v>
      </c>
      <c r="D20" s="273">
        <v>74.418604651162795</v>
      </c>
      <c r="E20" s="274"/>
      <c r="F20" s="274"/>
      <c r="G20" s="274"/>
      <c r="H20" s="274"/>
    </row>
    <row r="21" spans="1:8" s="139" customFormat="1" ht="22.2" customHeight="1" x14ac:dyDescent="0.3">
      <c r="A21" s="77">
        <v>16</v>
      </c>
      <c r="B21" s="78" t="s">
        <v>119</v>
      </c>
      <c r="C21" s="101">
        <v>30</v>
      </c>
      <c r="D21" s="273">
        <v>75</v>
      </c>
      <c r="E21" s="274"/>
      <c r="F21" s="274"/>
      <c r="G21" s="274"/>
      <c r="H21" s="274"/>
    </row>
    <row r="22" spans="1:8" s="139" customFormat="1" ht="31.2" customHeight="1" x14ac:dyDescent="0.3">
      <c r="A22" s="77">
        <v>17</v>
      </c>
      <c r="B22" s="78" t="s">
        <v>104</v>
      </c>
      <c r="C22" s="101">
        <v>29</v>
      </c>
      <c r="D22" s="273">
        <v>100</v>
      </c>
      <c r="E22" s="274"/>
      <c r="F22" s="274"/>
      <c r="G22" s="274"/>
      <c r="H22" s="274"/>
    </row>
    <row r="23" spans="1:8" s="139" customFormat="1" ht="33" customHeight="1" x14ac:dyDescent="0.3">
      <c r="A23" s="77">
        <v>18</v>
      </c>
      <c r="B23" s="78" t="s">
        <v>117</v>
      </c>
      <c r="C23" s="101">
        <v>27</v>
      </c>
      <c r="D23" s="273">
        <v>93.103448275862078</v>
      </c>
      <c r="E23" s="274"/>
      <c r="F23" s="274"/>
      <c r="G23" s="274"/>
      <c r="H23" s="274"/>
    </row>
    <row r="24" spans="1:8" s="139" customFormat="1" ht="22.2" customHeight="1" x14ac:dyDescent="0.3">
      <c r="A24" s="77">
        <v>19</v>
      </c>
      <c r="B24" s="78" t="s">
        <v>114</v>
      </c>
      <c r="C24" s="101">
        <v>26</v>
      </c>
      <c r="D24" s="273">
        <v>100</v>
      </c>
      <c r="E24" s="274"/>
      <c r="F24" s="274"/>
      <c r="G24" s="274"/>
      <c r="H24" s="274"/>
    </row>
    <row r="25" spans="1:8" s="139" customFormat="1" ht="22.2" customHeight="1" x14ac:dyDescent="0.3">
      <c r="A25" s="77">
        <v>20</v>
      </c>
      <c r="B25" s="78" t="s">
        <v>103</v>
      </c>
      <c r="C25" s="101">
        <v>25</v>
      </c>
      <c r="D25" s="273">
        <v>29.411764705882355</v>
      </c>
      <c r="E25" s="274"/>
      <c r="F25" s="274"/>
      <c r="G25" s="274"/>
      <c r="H25" s="274"/>
    </row>
    <row r="26" spans="1:8" s="139" customFormat="1" ht="22.2" customHeight="1" x14ac:dyDescent="0.3">
      <c r="A26" s="77">
        <v>21</v>
      </c>
      <c r="B26" s="78" t="s">
        <v>201</v>
      </c>
      <c r="C26" s="101">
        <v>24</v>
      </c>
      <c r="D26" s="273">
        <v>8.6956521739130448</v>
      </c>
      <c r="E26" s="274"/>
      <c r="F26" s="274"/>
      <c r="G26" s="274"/>
      <c r="H26" s="274"/>
    </row>
    <row r="27" spans="1:8" s="139" customFormat="1" ht="31.2" x14ac:dyDescent="0.3">
      <c r="A27" s="77">
        <v>22</v>
      </c>
      <c r="B27" s="78" t="s">
        <v>171</v>
      </c>
      <c r="C27" s="101">
        <v>24</v>
      </c>
      <c r="D27" s="273">
        <v>64.86486486486487</v>
      </c>
      <c r="E27" s="274"/>
      <c r="F27" s="274"/>
      <c r="G27" s="274"/>
      <c r="H27" s="274"/>
    </row>
    <row r="28" spans="1:8" s="139" customFormat="1" x14ac:dyDescent="0.3">
      <c r="A28" s="77">
        <v>23</v>
      </c>
      <c r="B28" s="78" t="s">
        <v>227</v>
      </c>
      <c r="C28" s="101">
        <v>24</v>
      </c>
      <c r="D28" s="273">
        <v>96</v>
      </c>
      <c r="E28" s="274"/>
      <c r="F28" s="274"/>
      <c r="G28" s="274"/>
      <c r="H28" s="274"/>
    </row>
    <row r="29" spans="1:8" s="139" customFormat="1" ht="32.4" customHeight="1" x14ac:dyDescent="0.3">
      <c r="A29" s="77">
        <v>24</v>
      </c>
      <c r="B29" s="78" t="s">
        <v>223</v>
      </c>
      <c r="C29" s="101">
        <v>22</v>
      </c>
      <c r="D29" s="273">
        <v>100</v>
      </c>
      <c r="E29" s="274"/>
      <c r="F29" s="274"/>
      <c r="G29" s="274"/>
      <c r="H29" s="274"/>
    </row>
    <row r="30" spans="1:8" s="139" customFormat="1" ht="22.2" customHeight="1" x14ac:dyDescent="0.3">
      <c r="A30" s="77">
        <v>25</v>
      </c>
      <c r="B30" s="78" t="s">
        <v>159</v>
      </c>
      <c r="C30" s="101">
        <v>22</v>
      </c>
      <c r="D30" s="273">
        <v>100</v>
      </c>
      <c r="E30" s="274"/>
      <c r="F30" s="274"/>
      <c r="G30" s="274"/>
      <c r="H30" s="274"/>
    </row>
    <row r="31" spans="1:8" s="139" customFormat="1" x14ac:dyDescent="0.3">
      <c r="A31" s="77">
        <v>26</v>
      </c>
      <c r="B31" s="78" t="s">
        <v>94</v>
      </c>
      <c r="C31" s="101">
        <v>20</v>
      </c>
      <c r="D31" s="273">
        <v>10.582010582010582</v>
      </c>
      <c r="E31" s="274"/>
      <c r="F31" s="274"/>
      <c r="G31" s="274"/>
      <c r="H31" s="274"/>
    </row>
    <row r="32" spans="1:8" s="139" customFormat="1" ht="22.2" customHeight="1" x14ac:dyDescent="0.3">
      <c r="A32" s="77">
        <v>27</v>
      </c>
      <c r="B32" s="78" t="s">
        <v>115</v>
      </c>
      <c r="C32" s="101">
        <v>20</v>
      </c>
      <c r="D32" s="273">
        <v>52.631578947368418</v>
      </c>
      <c r="E32" s="274"/>
      <c r="F32" s="274"/>
      <c r="G32" s="274"/>
      <c r="H32" s="274"/>
    </row>
    <row r="33" spans="1:8" s="139" customFormat="1" x14ac:dyDescent="0.3">
      <c r="A33" s="77">
        <v>28</v>
      </c>
      <c r="B33" s="78" t="s">
        <v>127</v>
      </c>
      <c r="C33" s="101">
        <v>20</v>
      </c>
      <c r="D33" s="273">
        <v>90.909090909090907</v>
      </c>
      <c r="E33" s="274"/>
      <c r="F33" s="274"/>
      <c r="G33" s="274"/>
      <c r="H33" s="274"/>
    </row>
    <row r="34" spans="1:8" s="139" customFormat="1" ht="22.2" customHeight="1" x14ac:dyDescent="0.3">
      <c r="A34" s="77">
        <v>29</v>
      </c>
      <c r="B34" s="78" t="s">
        <v>148</v>
      </c>
      <c r="C34" s="101">
        <v>20</v>
      </c>
      <c r="D34" s="273">
        <v>100</v>
      </c>
      <c r="E34" s="274"/>
      <c r="F34" s="274"/>
      <c r="G34" s="274"/>
      <c r="H34" s="274"/>
    </row>
    <row r="35" spans="1:8" s="139" customFormat="1" ht="22.2" customHeight="1" x14ac:dyDescent="0.3">
      <c r="A35" s="77">
        <v>30</v>
      </c>
      <c r="B35" s="78" t="s">
        <v>206</v>
      </c>
      <c r="C35" s="101">
        <v>19</v>
      </c>
      <c r="D35" s="273">
        <v>37.254901960784316</v>
      </c>
      <c r="E35" s="274"/>
      <c r="F35" s="274"/>
      <c r="G35" s="274"/>
      <c r="H35" s="274"/>
    </row>
    <row r="36" spans="1:8" s="139" customFormat="1" ht="22.2" customHeight="1" x14ac:dyDescent="0.3">
      <c r="A36" s="77">
        <v>31</v>
      </c>
      <c r="B36" s="80" t="s">
        <v>123</v>
      </c>
      <c r="C36" s="101">
        <v>19</v>
      </c>
      <c r="D36" s="273">
        <v>52.777777777777779</v>
      </c>
      <c r="E36" s="274"/>
      <c r="F36" s="274"/>
      <c r="G36" s="274"/>
      <c r="H36" s="274"/>
    </row>
    <row r="37" spans="1:8" s="139" customFormat="1" ht="30" customHeight="1" x14ac:dyDescent="0.3">
      <c r="A37" s="77">
        <v>32</v>
      </c>
      <c r="B37" s="78" t="s">
        <v>250</v>
      </c>
      <c r="C37" s="101">
        <v>19</v>
      </c>
      <c r="D37" s="273">
        <v>95</v>
      </c>
      <c r="E37" s="274"/>
      <c r="F37" s="274"/>
      <c r="G37" s="274"/>
      <c r="H37" s="274"/>
    </row>
    <row r="38" spans="1:8" s="139" customFormat="1" ht="28.8" customHeight="1" x14ac:dyDescent="0.3">
      <c r="A38" s="77">
        <v>33</v>
      </c>
      <c r="B38" s="78" t="s">
        <v>194</v>
      </c>
      <c r="C38" s="101">
        <v>18</v>
      </c>
      <c r="D38" s="273">
        <v>15.384615384615385</v>
      </c>
      <c r="E38" s="274"/>
      <c r="F38" s="274"/>
      <c r="G38" s="274"/>
      <c r="H38" s="274"/>
    </row>
    <row r="39" spans="1:8" s="139" customFormat="1" ht="22.2" customHeight="1" x14ac:dyDescent="0.3">
      <c r="A39" s="77">
        <v>34</v>
      </c>
      <c r="B39" s="78" t="s">
        <v>248</v>
      </c>
      <c r="C39" s="101">
        <v>18</v>
      </c>
      <c r="D39" s="273">
        <v>90</v>
      </c>
      <c r="E39" s="274"/>
      <c r="F39" s="274"/>
      <c r="G39" s="274"/>
      <c r="H39" s="274"/>
    </row>
    <row r="40" spans="1:8" s="139" customFormat="1" ht="22.2" customHeight="1" x14ac:dyDescent="0.3">
      <c r="A40" s="77">
        <v>35</v>
      </c>
      <c r="B40" s="78" t="s">
        <v>188</v>
      </c>
      <c r="C40" s="101">
        <v>18</v>
      </c>
      <c r="D40" s="273">
        <v>100</v>
      </c>
      <c r="E40" s="274"/>
      <c r="F40" s="274"/>
      <c r="G40" s="274"/>
      <c r="H40" s="274"/>
    </row>
    <row r="41" spans="1:8" s="139" customFormat="1" ht="22.2" customHeight="1" x14ac:dyDescent="0.3">
      <c r="A41" s="77">
        <v>36</v>
      </c>
      <c r="B41" s="78" t="s">
        <v>102</v>
      </c>
      <c r="C41" s="101">
        <v>16</v>
      </c>
      <c r="D41" s="273">
        <v>40</v>
      </c>
      <c r="E41" s="274"/>
      <c r="F41" s="274"/>
      <c r="G41" s="274"/>
      <c r="H41" s="274"/>
    </row>
    <row r="42" spans="1:8" s="139" customFormat="1" ht="22.2" customHeight="1" x14ac:dyDescent="0.3">
      <c r="A42" s="77">
        <v>37</v>
      </c>
      <c r="B42" s="78" t="s">
        <v>146</v>
      </c>
      <c r="C42" s="82">
        <v>16</v>
      </c>
      <c r="D42" s="275">
        <v>80</v>
      </c>
      <c r="E42" s="276"/>
      <c r="F42" s="276"/>
      <c r="G42" s="276"/>
      <c r="H42" s="276"/>
    </row>
    <row r="43" spans="1:8" s="139" customFormat="1" ht="28.2" customHeight="1" x14ac:dyDescent="0.3">
      <c r="A43" s="77">
        <v>38</v>
      </c>
      <c r="B43" s="78" t="s">
        <v>212</v>
      </c>
      <c r="C43" s="82">
        <v>15</v>
      </c>
      <c r="D43" s="275">
        <v>15</v>
      </c>
      <c r="E43" s="276"/>
      <c r="F43" s="276"/>
      <c r="G43" s="276"/>
      <c r="H43" s="276"/>
    </row>
    <row r="44" spans="1:8" s="139" customFormat="1" ht="22.2" customHeight="1" x14ac:dyDescent="0.3">
      <c r="A44" s="77">
        <v>39</v>
      </c>
      <c r="B44" s="78" t="s">
        <v>196</v>
      </c>
      <c r="C44" s="82">
        <v>15</v>
      </c>
      <c r="D44" s="275">
        <v>53.571428571428569</v>
      </c>
      <c r="E44" s="276"/>
      <c r="F44" s="276"/>
      <c r="G44" s="276"/>
      <c r="H44" s="276"/>
    </row>
    <row r="45" spans="1:8" s="139" customFormat="1" ht="31.2" customHeight="1" x14ac:dyDescent="0.3">
      <c r="A45" s="77">
        <v>40</v>
      </c>
      <c r="B45" s="78" t="s">
        <v>253</v>
      </c>
      <c r="C45" s="82">
        <v>15</v>
      </c>
      <c r="D45" s="275">
        <v>71.428571428571431</v>
      </c>
      <c r="E45" s="276"/>
      <c r="F45" s="276"/>
      <c r="G45" s="276"/>
      <c r="H45" s="276"/>
    </row>
    <row r="46" spans="1:8" s="139" customFormat="1" ht="22.2" customHeight="1" x14ac:dyDescent="0.3">
      <c r="A46" s="77">
        <v>41</v>
      </c>
      <c r="B46" s="78" t="s">
        <v>92</v>
      </c>
      <c r="C46" s="82">
        <v>15</v>
      </c>
      <c r="D46" s="275">
        <v>93.75</v>
      </c>
      <c r="E46" s="276"/>
      <c r="F46" s="276"/>
      <c r="G46" s="276"/>
      <c r="H46" s="276"/>
    </row>
    <row r="47" spans="1:8" s="139" customFormat="1" ht="22.2" customHeight="1" x14ac:dyDescent="0.3">
      <c r="A47" s="77">
        <v>42</v>
      </c>
      <c r="B47" s="78" t="s">
        <v>93</v>
      </c>
      <c r="C47" s="82">
        <v>14</v>
      </c>
      <c r="D47" s="275">
        <v>5.0909090909090908</v>
      </c>
      <c r="E47" s="276"/>
      <c r="F47" s="276"/>
      <c r="G47" s="276"/>
      <c r="H47" s="276"/>
    </row>
    <row r="48" spans="1:8" s="139" customFormat="1" ht="22.2" customHeight="1" x14ac:dyDescent="0.3">
      <c r="A48" s="77">
        <v>43</v>
      </c>
      <c r="B48" s="78" t="s">
        <v>101</v>
      </c>
      <c r="C48" s="82">
        <v>14</v>
      </c>
      <c r="D48" s="275">
        <v>26.415094339622641</v>
      </c>
      <c r="E48" s="276"/>
      <c r="F48" s="276"/>
      <c r="G48" s="276"/>
      <c r="H48" s="276"/>
    </row>
    <row r="49" spans="1:8" s="139" customFormat="1" ht="22.2" customHeight="1" x14ac:dyDescent="0.3">
      <c r="A49" s="77">
        <v>44</v>
      </c>
      <c r="B49" s="78" t="s">
        <v>260</v>
      </c>
      <c r="C49" s="82">
        <v>14</v>
      </c>
      <c r="D49" s="275">
        <v>99.999999999999986</v>
      </c>
      <c r="E49" s="276"/>
      <c r="F49" s="276"/>
      <c r="G49" s="276"/>
      <c r="H49" s="276"/>
    </row>
    <row r="50" spans="1:8" s="139" customFormat="1" ht="22.2" customHeight="1" x14ac:dyDescent="0.3">
      <c r="A50" s="77">
        <v>45</v>
      </c>
      <c r="B50" s="78" t="s">
        <v>90</v>
      </c>
      <c r="C50" s="82">
        <v>13</v>
      </c>
      <c r="D50" s="275">
        <v>4.0880503144654083</v>
      </c>
      <c r="E50" s="276"/>
      <c r="F50" s="276"/>
      <c r="G50" s="276"/>
      <c r="H50" s="276"/>
    </row>
    <row r="51" spans="1:8" s="139" customFormat="1" ht="22.2" customHeight="1" x14ac:dyDescent="0.3">
      <c r="A51" s="77">
        <v>46</v>
      </c>
      <c r="B51" s="78" t="s">
        <v>130</v>
      </c>
      <c r="C51" s="82">
        <v>13</v>
      </c>
      <c r="D51" s="275">
        <v>36.111111111111114</v>
      </c>
      <c r="E51" s="276"/>
      <c r="F51" s="276"/>
      <c r="G51" s="276"/>
      <c r="H51" s="276"/>
    </row>
    <row r="52" spans="1:8" s="139" customFormat="1" ht="22.2" customHeight="1" x14ac:dyDescent="0.3">
      <c r="A52" s="77">
        <v>47</v>
      </c>
      <c r="B52" s="78" t="s">
        <v>175</v>
      </c>
      <c r="C52" s="82">
        <v>13</v>
      </c>
      <c r="D52" s="275">
        <v>68.421052631578945</v>
      </c>
      <c r="E52" s="276"/>
      <c r="F52" s="276"/>
      <c r="G52" s="276"/>
      <c r="H52" s="276"/>
    </row>
    <row r="53" spans="1:8" s="139" customFormat="1" ht="22.2" customHeight="1" x14ac:dyDescent="0.3">
      <c r="A53" s="77">
        <v>48</v>
      </c>
      <c r="B53" s="78" t="s">
        <v>160</v>
      </c>
      <c r="C53" s="82">
        <v>13</v>
      </c>
      <c r="D53" s="275">
        <v>100</v>
      </c>
      <c r="E53" s="276"/>
      <c r="F53" s="276"/>
      <c r="G53" s="276"/>
      <c r="H53" s="276"/>
    </row>
    <row r="54" spans="1:8" s="139" customFormat="1" ht="22.2" customHeight="1" x14ac:dyDescent="0.3">
      <c r="A54" s="77">
        <v>49</v>
      </c>
      <c r="B54" s="78" t="s">
        <v>107</v>
      </c>
      <c r="C54" s="82">
        <v>12</v>
      </c>
      <c r="D54" s="275">
        <v>38.70967741935484</v>
      </c>
      <c r="E54" s="276"/>
      <c r="F54" s="276"/>
      <c r="G54" s="276"/>
      <c r="H54" s="276"/>
    </row>
    <row r="55" spans="1:8" s="139" customFormat="1" ht="22.2" customHeight="1" x14ac:dyDescent="0.3">
      <c r="A55" s="77">
        <v>50</v>
      </c>
      <c r="B55" s="78" t="s">
        <v>231</v>
      </c>
      <c r="C55" s="82">
        <v>12</v>
      </c>
      <c r="D55" s="275">
        <v>41.379310344827587</v>
      </c>
      <c r="E55" s="276"/>
      <c r="F55" s="276"/>
      <c r="G55" s="276"/>
      <c r="H55" s="276"/>
    </row>
  </sheetData>
  <mergeCells count="3">
    <mergeCell ref="B1:D1"/>
    <mergeCell ref="B2:D2"/>
    <mergeCell ref="B3:D3"/>
  </mergeCells>
  <printOptions horizontalCentered="1"/>
  <pageMargins left="0.23622047244094491" right="0.15748031496062992" top="0.47" bottom="0.19685039370078741" header="0.51181102362204722" footer="0.51181102362204722"/>
  <pageSetup paperSize="9" scale="97" orientation="portrait" r:id="rId1"/>
  <headerFooter alignWithMargins="0"/>
  <rowBreaks count="1" manualBreakCount="1">
    <brk id="3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J8" sqref="J8"/>
    </sheetView>
  </sheetViews>
  <sheetFormatPr defaultRowHeight="13.2" x14ac:dyDescent="0.25"/>
  <cols>
    <col min="1" max="1" width="39.109375" style="19" customWidth="1"/>
    <col min="2" max="2" width="11.6640625" style="19" customWidth="1"/>
    <col min="3" max="3" width="11.88671875" style="19" customWidth="1"/>
    <col min="4" max="4" width="13.88671875" style="19" customWidth="1"/>
    <col min="5" max="5" width="15" style="107" customWidth="1"/>
    <col min="6" max="6" width="14.5546875" style="107" customWidth="1"/>
    <col min="7" max="7" width="15.44140625" style="19" customWidth="1"/>
    <col min="8" max="9" width="8.88671875" style="19"/>
    <col min="10" max="10" width="8" style="19" customWidth="1"/>
    <col min="11" max="16384" width="8.88671875" style="19"/>
  </cols>
  <sheetData>
    <row r="1" spans="1:12" s="2" customFormat="1" ht="20.399999999999999" x14ac:dyDescent="0.35">
      <c r="A1" s="289" t="s">
        <v>217</v>
      </c>
      <c r="B1" s="289"/>
      <c r="C1" s="289"/>
      <c r="D1" s="289"/>
      <c r="E1" s="289"/>
      <c r="F1" s="289"/>
      <c r="G1" s="289"/>
    </row>
    <row r="2" spans="1:12" s="2" customFormat="1" ht="19.5" customHeight="1" x14ac:dyDescent="0.4">
      <c r="A2" s="290" t="s">
        <v>34</v>
      </c>
      <c r="B2" s="290"/>
      <c r="C2" s="290"/>
      <c r="D2" s="290"/>
      <c r="E2" s="290"/>
      <c r="F2" s="290"/>
      <c r="G2" s="290"/>
    </row>
    <row r="3" spans="1:12" s="5" customFormat="1" ht="20.25" customHeight="1" x14ac:dyDescent="0.3">
      <c r="A3" s="3"/>
      <c r="B3" s="3"/>
      <c r="C3" s="3"/>
      <c r="D3" s="3"/>
      <c r="E3" s="104"/>
      <c r="F3" s="104"/>
      <c r="G3" s="109" t="s">
        <v>35</v>
      </c>
    </row>
    <row r="4" spans="1:12" s="5" customFormat="1" ht="64.5" customHeight="1" x14ac:dyDescent="0.2">
      <c r="A4" s="102"/>
      <c r="B4" s="105" t="s">
        <v>365</v>
      </c>
      <c r="C4" s="105" t="s">
        <v>369</v>
      </c>
      <c r="D4" s="64" t="s">
        <v>36</v>
      </c>
      <c r="E4" s="108" t="s">
        <v>366</v>
      </c>
      <c r="F4" s="108" t="s">
        <v>370</v>
      </c>
      <c r="G4" s="64" t="s">
        <v>36</v>
      </c>
    </row>
    <row r="5" spans="1:12" s="9" customFormat="1" ht="34.5" customHeight="1" x14ac:dyDescent="0.3">
      <c r="A5" s="6" t="s">
        <v>37</v>
      </c>
      <c r="B5" s="7">
        <f>SUM(B7:B25)</f>
        <v>22131</v>
      </c>
      <c r="C5" s="7">
        <f>SUM(C7:C25)</f>
        <v>20841</v>
      </c>
      <c r="D5" s="103">
        <f>ROUND(C5/B5*100,1)</f>
        <v>94.2</v>
      </c>
      <c r="E5" s="7">
        <f>SUM(E7:E25)</f>
        <v>2619</v>
      </c>
      <c r="F5" s="7">
        <f>SUM(F7:F25)</f>
        <v>2723</v>
      </c>
      <c r="G5" s="8">
        <f>ROUND(F5/E5*100,1)</f>
        <v>104</v>
      </c>
    </row>
    <row r="6" spans="1:12" s="9" customFormat="1" ht="15.6" x14ac:dyDescent="0.3">
      <c r="A6" s="10" t="s">
        <v>3</v>
      </c>
      <c r="B6" s="11"/>
      <c r="C6" s="11"/>
      <c r="D6" s="13"/>
      <c r="E6" s="12"/>
      <c r="F6" s="12"/>
      <c r="G6" s="13"/>
    </row>
    <row r="7" spans="1:12" ht="34.200000000000003" customHeight="1" x14ac:dyDescent="0.25">
      <c r="A7" s="14" t="s">
        <v>4</v>
      </c>
      <c r="B7" s="15">
        <v>2074</v>
      </c>
      <c r="C7" s="16">
        <v>1791</v>
      </c>
      <c r="D7" s="17">
        <f t="shared" ref="D7:D25" si="0">ROUND(C7/B7*100,1)</f>
        <v>86.4</v>
      </c>
      <c r="E7" s="15">
        <v>83</v>
      </c>
      <c r="F7" s="16">
        <v>95</v>
      </c>
      <c r="G7" s="17">
        <f>ROUND(F7/E7*100,1)</f>
        <v>114.5</v>
      </c>
      <c r="H7" s="18"/>
      <c r="J7" s="20"/>
      <c r="K7" s="21"/>
      <c r="L7" s="21"/>
    </row>
    <row r="8" spans="1:12" ht="34.200000000000003" customHeight="1" x14ac:dyDescent="0.25">
      <c r="A8" s="14" t="s">
        <v>5</v>
      </c>
      <c r="B8" s="15">
        <v>371</v>
      </c>
      <c r="C8" s="16">
        <v>271</v>
      </c>
      <c r="D8" s="17">
        <f t="shared" si="0"/>
        <v>73</v>
      </c>
      <c r="E8" s="15">
        <v>23</v>
      </c>
      <c r="F8" s="16">
        <v>23</v>
      </c>
      <c r="G8" s="17">
        <f t="shared" ref="G8:G25" si="1">ROUND(F8/E8*100,1)</f>
        <v>100</v>
      </c>
      <c r="H8" s="18"/>
      <c r="J8" s="20"/>
      <c r="K8" s="21"/>
      <c r="L8" s="21"/>
    </row>
    <row r="9" spans="1:12" s="22" customFormat="1" ht="34.200000000000003" customHeight="1" x14ac:dyDescent="0.25">
      <c r="A9" s="14" t="s">
        <v>6</v>
      </c>
      <c r="B9" s="15">
        <v>4003</v>
      </c>
      <c r="C9" s="16">
        <v>3885</v>
      </c>
      <c r="D9" s="17">
        <f t="shared" si="0"/>
        <v>97.1</v>
      </c>
      <c r="E9" s="15">
        <v>317</v>
      </c>
      <c r="F9" s="16">
        <v>570</v>
      </c>
      <c r="G9" s="17">
        <f t="shared" si="1"/>
        <v>179.8</v>
      </c>
      <c r="H9" s="18"/>
      <c r="I9" s="19"/>
      <c r="J9" s="20"/>
      <c r="K9" s="21"/>
      <c r="L9" s="21"/>
    </row>
    <row r="10" spans="1:12" ht="34.200000000000003" customHeight="1" x14ac:dyDescent="0.25">
      <c r="A10" s="14" t="s">
        <v>7</v>
      </c>
      <c r="B10" s="15">
        <v>528</v>
      </c>
      <c r="C10" s="16">
        <v>596</v>
      </c>
      <c r="D10" s="17">
        <f t="shared" si="0"/>
        <v>112.9</v>
      </c>
      <c r="E10" s="15">
        <v>76</v>
      </c>
      <c r="F10" s="16">
        <v>69</v>
      </c>
      <c r="G10" s="17">
        <f t="shared" si="1"/>
        <v>90.8</v>
      </c>
      <c r="H10" s="18"/>
      <c r="J10" s="20"/>
      <c r="K10" s="21"/>
      <c r="L10" s="21"/>
    </row>
    <row r="11" spans="1:12" ht="34.200000000000003" customHeight="1" x14ac:dyDescent="0.25">
      <c r="A11" s="14" t="s">
        <v>8</v>
      </c>
      <c r="B11" s="15">
        <v>271</v>
      </c>
      <c r="C11" s="16">
        <v>322</v>
      </c>
      <c r="D11" s="17">
        <f t="shared" si="0"/>
        <v>118.8</v>
      </c>
      <c r="E11" s="15">
        <v>29</v>
      </c>
      <c r="F11" s="16">
        <v>27</v>
      </c>
      <c r="G11" s="17">
        <f t="shared" si="1"/>
        <v>93.1</v>
      </c>
      <c r="H11" s="18"/>
      <c r="J11" s="20"/>
      <c r="K11" s="21"/>
      <c r="L11" s="21"/>
    </row>
    <row r="12" spans="1:12" ht="25.95" customHeight="1" x14ac:dyDescent="0.25">
      <c r="A12" s="14" t="s">
        <v>9</v>
      </c>
      <c r="B12" s="15">
        <v>1007</v>
      </c>
      <c r="C12" s="16">
        <v>910</v>
      </c>
      <c r="D12" s="17">
        <f t="shared" si="0"/>
        <v>90.4</v>
      </c>
      <c r="E12" s="15">
        <v>71</v>
      </c>
      <c r="F12" s="16">
        <v>106</v>
      </c>
      <c r="G12" s="17">
        <f t="shared" si="1"/>
        <v>149.30000000000001</v>
      </c>
      <c r="H12" s="18"/>
      <c r="J12" s="20"/>
      <c r="K12" s="21"/>
      <c r="L12" s="21"/>
    </row>
    <row r="13" spans="1:12" ht="46.8" x14ac:dyDescent="0.25">
      <c r="A13" s="14" t="s">
        <v>10</v>
      </c>
      <c r="B13" s="15">
        <v>5000</v>
      </c>
      <c r="C13" s="16">
        <v>4374</v>
      </c>
      <c r="D13" s="17">
        <f t="shared" si="0"/>
        <v>87.5</v>
      </c>
      <c r="E13" s="15">
        <v>397</v>
      </c>
      <c r="F13" s="16">
        <v>446</v>
      </c>
      <c r="G13" s="17">
        <f t="shared" si="1"/>
        <v>112.3</v>
      </c>
      <c r="H13" s="18"/>
      <c r="J13" s="20"/>
      <c r="K13" s="21"/>
      <c r="L13" s="21"/>
    </row>
    <row r="14" spans="1:12" ht="34.200000000000003" customHeight="1" x14ac:dyDescent="0.25">
      <c r="A14" s="14" t="s">
        <v>11</v>
      </c>
      <c r="B14" s="15">
        <v>1734</v>
      </c>
      <c r="C14" s="16">
        <v>1271</v>
      </c>
      <c r="D14" s="17">
        <f t="shared" si="0"/>
        <v>73.3</v>
      </c>
      <c r="E14" s="15">
        <v>99</v>
      </c>
      <c r="F14" s="16">
        <v>181</v>
      </c>
      <c r="G14" s="17">
        <f t="shared" si="1"/>
        <v>182.8</v>
      </c>
      <c r="H14" s="18"/>
      <c r="J14" s="20"/>
      <c r="K14" s="21"/>
      <c r="L14" s="21"/>
    </row>
    <row r="15" spans="1:12" ht="34.200000000000003" customHeight="1" x14ac:dyDescent="0.25">
      <c r="A15" s="14" t="s">
        <v>12</v>
      </c>
      <c r="B15" s="15">
        <v>1336</v>
      </c>
      <c r="C15" s="16">
        <v>1431</v>
      </c>
      <c r="D15" s="17">
        <f t="shared" si="0"/>
        <v>107.1</v>
      </c>
      <c r="E15" s="15">
        <v>408</v>
      </c>
      <c r="F15" s="16">
        <v>305</v>
      </c>
      <c r="G15" s="17">
        <f t="shared" si="1"/>
        <v>74.8</v>
      </c>
      <c r="H15" s="18"/>
      <c r="J15" s="20"/>
      <c r="K15" s="21"/>
      <c r="L15" s="21"/>
    </row>
    <row r="16" spans="1:12" ht="34.200000000000003" customHeight="1" x14ac:dyDescent="0.25">
      <c r="A16" s="14" t="s">
        <v>13</v>
      </c>
      <c r="B16" s="15">
        <v>142</v>
      </c>
      <c r="C16" s="16">
        <v>175</v>
      </c>
      <c r="D16" s="17">
        <f t="shared" si="0"/>
        <v>123.2</v>
      </c>
      <c r="E16" s="15">
        <v>16</v>
      </c>
      <c r="F16" s="16">
        <v>21</v>
      </c>
      <c r="G16" s="17">
        <f t="shared" si="1"/>
        <v>131.30000000000001</v>
      </c>
      <c r="H16" s="18"/>
      <c r="J16" s="20"/>
      <c r="K16" s="21"/>
      <c r="L16" s="21"/>
    </row>
    <row r="17" spans="1:12" ht="34.200000000000003" customHeight="1" x14ac:dyDescent="0.25">
      <c r="A17" s="14" t="s">
        <v>14</v>
      </c>
      <c r="B17" s="15">
        <v>82</v>
      </c>
      <c r="C17" s="16">
        <v>77</v>
      </c>
      <c r="D17" s="17">
        <f t="shared" si="0"/>
        <v>93.9</v>
      </c>
      <c r="E17" s="15">
        <v>10</v>
      </c>
      <c r="F17" s="16">
        <v>3</v>
      </c>
      <c r="G17" s="17">
        <f t="shared" si="1"/>
        <v>30</v>
      </c>
      <c r="H17" s="18"/>
      <c r="J17" s="20"/>
      <c r="K17" s="21"/>
      <c r="L17" s="21"/>
    </row>
    <row r="18" spans="1:12" ht="34.200000000000003" customHeight="1" x14ac:dyDescent="0.25">
      <c r="A18" s="14" t="s">
        <v>15</v>
      </c>
      <c r="B18" s="15">
        <v>253</v>
      </c>
      <c r="C18" s="16">
        <v>210</v>
      </c>
      <c r="D18" s="17">
        <f t="shared" si="0"/>
        <v>83</v>
      </c>
      <c r="E18" s="15">
        <v>27</v>
      </c>
      <c r="F18" s="16">
        <v>14</v>
      </c>
      <c r="G18" s="17">
        <f t="shared" si="1"/>
        <v>51.9</v>
      </c>
      <c r="H18" s="18"/>
      <c r="J18" s="20"/>
      <c r="K18" s="21"/>
      <c r="L18" s="21"/>
    </row>
    <row r="19" spans="1:12" ht="34.200000000000003" customHeight="1" x14ac:dyDescent="0.25">
      <c r="A19" s="14" t="s">
        <v>16</v>
      </c>
      <c r="B19" s="15">
        <v>228</v>
      </c>
      <c r="C19" s="16">
        <v>196</v>
      </c>
      <c r="D19" s="17">
        <f t="shared" si="0"/>
        <v>86</v>
      </c>
      <c r="E19" s="15">
        <v>35</v>
      </c>
      <c r="F19" s="16">
        <v>31</v>
      </c>
      <c r="G19" s="17">
        <f t="shared" si="1"/>
        <v>88.6</v>
      </c>
      <c r="H19" s="18"/>
      <c r="J19" s="20"/>
      <c r="K19" s="21"/>
      <c r="L19" s="21"/>
    </row>
    <row r="20" spans="1:12" ht="34.200000000000003" customHeight="1" x14ac:dyDescent="0.25">
      <c r="A20" s="14" t="s">
        <v>17</v>
      </c>
      <c r="B20" s="15">
        <v>324</v>
      </c>
      <c r="C20" s="16">
        <v>367</v>
      </c>
      <c r="D20" s="17">
        <f t="shared" si="0"/>
        <v>113.3</v>
      </c>
      <c r="E20" s="15">
        <v>41</v>
      </c>
      <c r="F20" s="16">
        <v>42</v>
      </c>
      <c r="G20" s="17">
        <f t="shared" si="1"/>
        <v>102.4</v>
      </c>
      <c r="H20" s="18"/>
      <c r="J20" s="20"/>
      <c r="K20" s="21"/>
      <c r="L20" s="21"/>
    </row>
    <row r="21" spans="1:12" ht="34.200000000000003" customHeight="1" x14ac:dyDescent="0.25">
      <c r="A21" s="14" t="s">
        <v>18</v>
      </c>
      <c r="B21" s="15">
        <v>1111</v>
      </c>
      <c r="C21" s="16">
        <v>1572</v>
      </c>
      <c r="D21" s="17">
        <f t="shared" si="0"/>
        <v>141.5</v>
      </c>
      <c r="E21" s="15">
        <v>179</v>
      </c>
      <c r="F21" s="16">
        <v>138</v>
      </c>
      <c r="G21" s="17">
        <f t="shared" si="1"/>
        <v>77.099999999999994</v>
      </c>
      <c r="H21" s="18"/>
      <c r="J21" s="20"/>
      <c r="K21" s="21"/>
      <c r="L21" s="21"/>
    </row>
    <row r="22" spans="1:12" ht="34.200000000000003" customHeight="1" x14ac:dyDescent="0.25">
      <c r="A22" s="14" t="s">
        <v>19</v>
      </c>
      <c r="B22" s="15">
        <v>1911</v>
      </c>
      <c r="C22" s="16">
        <v>1812</v>
      </c>
      <c r="D22" s="17">
        <f t="shared" si="0"/>
        <v>94.8</v>
      </c>
      <c r="E22" s="15">
        <v>657</v>
      </c>
      <c r="F22" s="16">
        <v>530</v>
      </c>
      <c r="G22" s="17">
        <f t="shared" si="1"/>
        <v>80.7</v>
      </c>
      <c r="H22" s="18"/>
      <c r="J22" s="20"/>
      <c r="K22" s="21"/>
      <c r="L22" s="21"/>
    </row>
    <row r="23" spans="1:12" ht="34.200000000000003" customHeight="1" x14ac:dyDescent="0.25">
      <c r="A23" s="14" t="s">
        <v>20</v>
      </c>
      <c r="B23" s="15">
        <v>1305</v>
      </c>
      <c r="C23" s="16">
        <v>1136</v>
      </c>
      <c r="D23" s="17">
        <f t="shared" si="0"/>
        <v>87</v>
      </c>
      <c r="E23" s="15">
        <v>111</v>
      </c>
      <c r="F23" s="16">
        <v>80</v>
      </c>
      <c r="G23" s="17">
        <f t="shared" si="1"/>
        <v>72.099999999999994</v>
      </c>
      <c r="H23" s="18"/>
      <c r="J23" s="20"/>
      <c r="K23" s="21"/>
      <c r="L23" s="21"/>
    </row>
    <row r="24" spans="1:12" ht="34.200000000000003" customHeight="1" x14ac:dyDescent="0.25">
      <c r="A24" s="14" t="s">
        <v>21</v>
      </c>
      <c r="B24" s="15">
        <v>196</v>
      </c>
      <c r="C24" s="16">
        <v>208</v>
      </c>
      <c r="D24" s="17">
        <f t="shared" si="0"/>
        <v>106.1</v>
      </c>
      <c r="E24" s="15">
        <v>11</v>
      </c>
      <c r="F24" s="16">
        <v>17</v>
      </c>
      <c r="G24" s="17">
        <f t="shared" si="1"/>
        <v>154.5</v>
      </c>
      <c r="H24" s="18"/>
      <c r="J24" s="20"/>
      <c r="K24" s="21"/>
      <c r="L24" s="21"/>
    </row>
    <row r="25" spans="1:12" ht="34.200000000000003" customHeight="1" x14ac:dyDescent="0.25">
      <c r="A25" s="14" t="s">
        <v>22</v>
      </c>
      <c r="B25" s="15">
        <v>255</v>
      </c>
      <c r="C25" s="16">
        <v>237</v>
      </c>
      <c r="D25" s="17">
        <f t="shared" si="0"/>
        <v>92.9</v>
      </c>
      <c r="E25" s="15">
        <v>29</v>
      </c>
      <c r="F25" s="16">
        <v>25</v>
      </c>
      <c r="G25" s="17">
        <f t="shared" si="1"/>
        <v>86.2</v>
      </c>
      <c r="H25" s="18"/>
      <c r="J25" s="20"/>
      <c r="K25" s="21"/>
      <c r="L25" s="21"/>
    </row>
    <row r="26" spans="1:12" ht="15.6" x14ac:dyDescent="0.25">
      <c r="A26" s="23"/>
      <c r="B26" s="23"/>
      <c r="C26" s="23"/>
      <c r="D26" s="23"/>
      <c r="E26" s="106"/>
      <c r="F26" s="106"/>
      <c r="G26" s="23"/>
      <c r="J26" s="20"/>
    </row>
    <row r="27" spans="1:12" ht="15.6" x14ac:dyDescent="0.25">
      <c r="A27" s="23"/>
      <c r="B27" s="23"/>
      <c r="C27" s="24"/>
      <c r="D27" s="23"/>
      <c r="E27" s="106"/>
      <c r="F27" s="106"/>
      <c r="G27" s="23"/>
      <c r="J27" s="20"/>
    </row>
    <row r="28" spans="1:12" x14ac:dyDescent="0.25">
      <c r="A28" s="23"/>
      <c r="B28" s="23"/>
      <c r="C28" s="23"/>
      <c r="D28" s="23"/>
      <c r="E28" s="106"/>
      <c r="F28" s="106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F5" sqref="F5"/>
    </sheetView>
  </sheetViews>
  <sheetFormatPr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6.33203125" style="19" customWidth="1"/>
    <col min="5" max="5" width="17.5546875" style="19" customWidth="1"/>
    <col min="6" max="6" width="19" style="19" customWidth="1"/>
    <col min="7" max="7" width="18.88671875" style="19" customWidth="1"/>
    <col min="8" max="9" width="8.88671875" style="19"/>
    <col min="10" max="10" width="11.5546875" style="19" customWidth="1"/>
    <col min="11" max="16384" width="8.88671875" style="19"/>
  </cols>
  <sheetData>
    <row r="1" spans="1:14" s="2" customFormat="1" ht="31.5" customHeight="1" x14ac:dyDescent="0.35">
      <c r="A1" s="289" t="s">
        <v>217</v>
      </c>
      <c r="B1" s="289"/>
      <c r="C1" s="289"/>
      <c r="D1" s="289"/>
      <c r="E1" s="289"/>
      <c r="F1" s="289"/>
      <c r="G1" s="289"/>
    </row>
    <row r="2" spans="1:14" s="2" customFormat="1" ht="28.5" customHeight="1" x14ac:dyDescent="0.4">
      <c r="A2" s="290" t="s">
        <v>38</v>
      </c>
      <c r="B2" s="290"/>
      <c r="C2" s="290"/>
      <c r="D2" s="290"/>
      <c r="E2" s="290"/>
      <c r="F2" s="290"/>
      <c r="G2" s="290"/>
    </row>
    <row r="3" spans="1:14" s="5" customFormat="1" ht="15.6" x14ac:dyDescent="0.3">
      <c r="A3" s="3"/>
      <c r="B3" s="3"/>
      <c r="C3" s="3"/>
      <c r="D3" s="3"/>
      <c r="E3" s="3"/>
      <c r="F3" s="3"/>
      <c r="G3" s="109" t="s">
        <v>35</v>
      </c>
    </row>
    <row r="4" spans="1:14" s="5" customFormat="1" ht="68.25" customHeight="1" x14ac:dyDescent="0.2">
      <c r="A4" s="102"/>
      <c r="B4" s="105" t="s">
        <v>367</v>
      </c>
      <c r="C4" s="105" t="s">
        <v>371</v>
      </c>
      <c r="D4" s="174" t="s">
        <v>36</v>
      </c>
      <c r="E4" s="105" t="s">
        <v>366</v>
      </c>
      <c r="F4" s="105" t="s">
        <v>370</v>
      </c>
      <c r="G4" s="174" t="s">
        <v>36</v>
      </c>
    </row>
    <row r="5" spans="1:14" s="9" customFormat="1" ht="28.2" customHeight="1" x14ac:dyDescent="0.3">
      <c r="A5" s="25" t="s">
        <v>6</v>
      </c>
      <c r="B5" s="29">
        <f>SUM(B6:B29)</f>
        <v>4003</v>
      </c>
      <c r="C5" s="29">
        <f>SUM(C6:C29)</f>
        <v>3885</v>
      </c>
      <c r="D5" s="110">
        <f>ROUND(C5/B5*100,1)</f>
        <v>97.1</v>
      </c>
      <c r="E5" s="29">
        <f>SUM(E6:E29)</f>
        <v>317</v>
      </c>
      <c r="F5" s="29">
        <f>SUM(F6:F29)</f>
        <v>570</v>
      </c>
      <c r="G5" s="110">
        <f>ROUND(F5/E5*100,1)</f>
        <v>179.8</v>
      </c>
    </row>
    <row r="6" spans="1:14" ht="18.600000000000001" customHeight="1" x14ac:dyDescent="0.25">
      <c r="A6" s="175" t="s">
        <v>39</v>
      </c>
      <c r="B6" s="176">
        <v>1117</v>
      </c>
      <c r="C6" s="38">
        <v>895</v>
      </c>
      <c r="D6" s="110">
        <f t="shared" ref="D6:D29" si="0">ROUND(C6/B6*100,1)</f>
        <v>80.099999999999994</v>
      </c>
      <c r="E6" s="176">
        <v>65</v>
      </c>
      <c r="F6" s="38">
        <v>118</v>
      </c>
      <c r="G6" s="110">
        <f t="shared" ref="G6:G29" si="1">ROUND(F6/E6*100,1)</f>
        <v>181.5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75" t="s">
        <v>40</v>
      </c>
      <c r="B7" s="176">
        <v>20</v>
      </c>
      <c r="C7" s="38">
        <v>30</v>
      </c>
      <c r="D7" s="110">
        <f t="shared" si="0"/>
        <v>150</v>
      </c>
      <c r="E7" s="176">
        <v>0</v>
      </c>
      <c r="F7" s="38">
        <v>1</v>
      </c>
      <c r="G7" s="110" t="s">
        <v>75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75" t="s">
        <v>41</v>
      </c>
      <c r="B8" s="176">
        <v>0</v>
      </c>
      <c r="C8" s="38">
        <v>0</v>
      </c>
      <c r="D8" s="110" t="s">
        <v>75</v>
      </c>
      <c r="E8" s="176">
        <v>0</v>
      </c>
      <c r="F8" s="38">
        <v>0</v>
      </c>
      <c r="G8" s="110" t="s">
        <v>75</v>
      </c>
      <c r="H8" s="18"/>
      <c r="I8" s="19"/>
      <c r="J8" s="20"/>
    </row>
    <row r="9" spans="1:14" ht="18.600000000000001" customHeight="1" x14ac:dyDescent="0.25">
      <c r="A9" s="175" t="s">
        <v>42</v>
      </c>
      <c r="B9" s="176">
        <v>117</v>
      </c>
      <c r="C9" s="38">
        <v>155</v>
      </c>
      <c r="D9" s="110">
        <f t="shared" si="0"/>
        <v>132.5</v>
      </c>
      <c r="E9" s="176">
        <v>40</v>
      </c>
      <c r="F9" s="38">
        <v>54</v>
      </c>
      <c r="G9" s="110">
        <f t="shared" si="1"/>
        <v>135</v>
      </c>
      <c r="H9" s="18"/>
      <c r="J9" s="20"/>
      <c r="L9" s="27"/>
    </row>
    <row r="10" spans="1:14" ht="18.600000000000001" customHeight="1" x14ac:dyDescent="0.25">
      <c r="A10" s="175" t="s">
        <v>43</v>
      </c>
      <c r="B10" s="176">
        <v>409</v>
      </c>
      <c r="C10" s="38">
        <v>360</v>
      </c>
      <c r="D10" s="110">
        <f t="shared" si="0"/>
        <v>88</v>
      </c>
      <c r="E10" s="176">
        <v>68</v>
      </c>
      <c r="F10" s="38">
        <v>99</v>
      </c>
      <c r="G10" s="110">
        <f t="shared" si="1"/>
        <v>145.6</v>
      </c>
      <c r="H10" s="18"/>
      <c r="J10" s="20"/>
    </row>
    <row r="11" spans="1:14" ht="36" x14ac:dyDescent="0.25">
      <c r="A11" s="175" t="s">
        <v>44</v>
      </c>
      <c r="B11" s="176">
        <v>14</v>
      </c>
      <c r="C11" s="38">
        <v>28</v>
      </c>
      <c r="D11" s="110">
        <f t="shared" si="0"/>
        <v>200</v>
      </c>
      <c r="E11" s="176">
        <v>6</v>
      </c>
      <c r="F11" s="38">
        <v>0</v>
      </c>
      <c r="G11" s="110">
        <f t="shared" si="1"/>
        <v>0</v>
      </c>
      <c r="H11" s="18"/>
      <c r="J11" s="20"/>
    </row>
    <row r="12" spans="1:14" ht="108" x14ac:dyDescent="0.25">
      <c r="A12" s="175" t="s">
        <v>45</v>
      </c>
      <c r="B12" s="176">
        <v>833</v>
      </c>
      <c r="C12" s="38">
        <v>809</v>
      </c>
      <c r="D12" s="110">
        <f t="shared" si="0"/>
        <v>97.1</v>
      </c>
      <c r="E12" s="176">
        <v>38</v>
      </c>
      <c r="F12" s="38">
        <v>97</v>
      </c>
      <c r="G12" s="110">
        <f t="shared" si="1"/>
        <v>255.3</v>
      </c>
      <c r="H12" s="18"/>
      <c r="J12" s="20"/>
    </row>
    <row r="13" spans="1:14" ht="36" x14ac:dyDescent="0.25">
      <c r="A13" s="175" t="s">
        <v>46</v>
      </c>
      <c r="B13" s="176">
        <v>58</v>
      </c>
      <c r="C13" s="38">
        <v>32</v>
      </c>
      <c r="D13" s="110">
        <f t="shared" si="0"/>
        <v>55.2</v>
      </c>
      <c r="E13" s="176">
        <v>1</v>
      </c>
      <c r="F13" s="38">
        <v>4</v>
      </c>
      <c r="G13" s="110">
        <f t="shared" si="1"/>
        <v>400</v>
      </c>
      <c r="H13" s="18"/>
      <c r="J13" s="20"/>
    </row>
    <row r="14" spans="1:14" ht="54" x14ac:dyDescent="0.25">
      <c r="A14" s="175" t="s">
        <v>47</v>
      </c>
      <c r="B14" s="176">
        <v>12</v>
      </c>
      <c r="C14" s="38">
        <v>9</v>
      </c>
      <c r="D14" s="110">
        <f t="shared" si="0"/>
        <v>75</v>
      </c>
      <c r="E14" s="176">
        <v>2</v>
      </c>
      <c r="F14" s="38">
        <v>1</v>
      </c>
      <c r="G14" s="110">
        <f t="shared" si="1"/>
        <v>50</v>
      </c>
      <c r="H14" s="18"/>
      <c r="J14" s="20"/>
    </row>
    <row r="15" spans="1:14" ht="36" x14ac:dyDescent="0.25">
      <c r="A15" s="175" t="s">
        <v>48</v>
      </c>
      <c r="B15" s="176">
        <v>9</v>
      </c>
      <c r="C15" s="38">
        <v>9</v>
      </c>
      <c r="D15" s="110">
        <f t="shared" si="0"/>
        <v>100</v>
      </c>
      <c r="E15" s="176">
        <v>0</v>
      </c>
      <c r="F15" s="38">
        <v>1</v>
      </c>
      <c r="G15" s="110" t="s">
        <v>75</v>
      </c>
      <c r="H15" s="18"/>
      <c r="J15" s="20"/>
    </row>
    <row r="16" spans="1:14" ht="36" x14ac:dyDescent="0.25">
      <c r="A16" s="175" t="s">
        <v>49</v>
      </c>
      <c r="B16" s="176">
        <v>296</v>
      </c>
      <c r="C16" s="38">
        <v>271</v>
      </c>
      <c r="D16" s="110">
        <f t="shared" si="0"/>
        <v>91.6</v>
      </c>
      <c r="E16" s="176">
        <v>27</v>
      </c>
      <c r="F16" s="38">
        <v>41</v>
      </c>
      <c r="G16" s="110">
        <f t="shared" si="1"/>
        <v>151.9</v>
      </c>
      <c r="H16" s="18"/>
      <c r="J16" s="20"/>
    </row>
    <row r="17" spans="1:10" ht="54" x14ac:dyDescent="0.25">
      <c r="A17" s="175" t="s">
        <v>50</v>
      </c>
      <c r="B17" s="176">
        <v>1</v>
      </c>
      <c r="C17" s="38">
        <v>1</v>
      </c>
      <c r="D17" s="110">
        <f t="shared" si="0"/>
        <v>100</v>
      </c>
      <c r="E17" s="176">
        <v>0</v>
      </c>
      <c r="F17" s="38">
        <v>0</v>
      </c>
      <c r="G17" s="110" t="s">
        <v>75</v>
      </c>
      <c r="H17" s="18"/>
      <c r="J17" s="20"/>
    </row>
    <row r="18" spans="1:10" ht="36" x14ac:dyDescent="0.25">
      <c r="A18" s="175" t="s">
        <v>51</v>
      </c>
      <c r="B18" s="176">
        <v>107</v>
      </c>
      <c r="C18" s="38">
        <v>135</v>
      </c>
      <c r="D18" s="110">
        <f t="shared" si="0"/>
        <v>126.2</v>
      </c>
      <c r="E18" s="176">
        <v>4</v>
      </c>
      <c r="F18" s="38">
        <v>9</v>
      </c>
      <c r="G18" s="110">
        <f t="shared" si="1"/>
        <v>225</v>
      </c>
      <c r="H18" s="18"/>
      <c r="J18" s="20"/>
    </row>
    <row r="19" spans="1:10" ht="36" x14ac:dyDescent="0.25">
      <c r="A19" s="175" t="s">
        <v>52</v>
      </c>
      <c r="B19" s="176">
        <v>547</v>
      </c>
      <c r="C19" s="38">
        <v>578</v>
      </c>
      <c r="D19" s="110">
        <f t="shared" si="0"/>
        <v>105.7</v>
      </c>
      <c r="E19" s="176">
        <v>17</v>
      </c>
      <c r="F19" s="38">
        <v>34</v>
      </c>
      <c r="G19" s="110">
        <f t="shared" si="1"/>
        <v>200</v>
      </c>
      <c r="H19" s="18"/>
      <c r="J19" s="20"/>
    </row>
    <row r="20" spans="1:10" ht="18.600000000000001" customHeight="1" x14ac:dyDescent="0.25">
      <c r="A20" s="175" t="s">
        <v>53</v>
      </c>
      <c r="B20" s="176">
        <v>53</v>
      </c>
      <c r="C20" s="38">
        <v>23</v>
      </c>
      <c r="D20" s="110">
        <f t="shared" si="0"/>
        <v>43.4</v>
      </c>
      <c r="E20" s="176">
        <v>3</v>
      </c>
      <c r="F20" s="38">
        <v>0</v>
      </c>
      <c r="G20" s="110">
        <f t="shared" si="1"/>
        <v>0</v>
      </c>
      <c r="H20" s="18"/>
      <c r="J20" s="20"/>
    </row>
    <row r="21" spans="1:10" ht="54" x14ac:dyDescent="0.25">
      <c r="A21" s="175" t="s">
        <v>54</v>
      </c>
      <c r="B21" s="176">
        <v>145</v>
      </c>
      <c r="C21" s="38">
        <v>224</v>
      </c>
      <c r="D21" s="110">
        <f t="shared" si="0"/>
        <v>154.5</v>
      </c>
      <c r="E21" s="176">
        <v>12</v>
      </c>
      <c r="F21" s="38">
        <v>48</v>
      </c>
      <c r="G21" s="110">
        <f t="shared" si="1"/>
        <v>400</v>
      </c>
      <c r="H21" s="18"/>
      <c r="J21" s="20"/>
    </row>
    <row r="22" spans="1:10" ht="54" x14ac:dyDescent="0.25">
      <c r="A22" s="175" t="s">
        <v>55</v>
      </c>
      <c r="B22" s="176">
        <v>1</v>
      </c>
      <c r="C22" s="38">
        <v>6</v>
      </c>
      <c r="D22" s="110">
        <f t="shared" si="0"/>
        <v>600</v>
      </c>
      <c r="E22" s="176">
        <v>0</v>
      </c>
      <c r="F22" s="38">
        <v>0</v>
      </c>
      <c r="G22" s="110" t="s">
        <v>75</v>
      </c>
      <c r="H22" s="18"/>
      <c r="J22" s="23"/>
    </row>
    <row r="23" spans="1:10" ht="36" x14ac:dyDescent="0.25">
      <c r="A23" s="175" t="s">
        <v>56</v>
      </c>
      <c r="B23" s="176">
        <v>30</v>
      </c>
      <c r="C23" s="38">
        <v>25</v>
      </c>
      <c r="D23" s="110">
        <f t="shared" si="0"/>
        <v>83.3</v>
      </c>
      <c r="E23" s="176">
        <v>3</v>
      </c>
      <c r="F23" s="38">
        <v>10</v>
      </c>
      <c r="G23" s="110">
        <f t="shared" si="1"/>
        <v>333.3</v>
      </c>
      <c r="H23" s="18"/>
      <c r="J23" s="23"/>
    </row>
    <row r="24" spans="1:10" ht="36" x14ac:dyDescent="0.25">
      <c r="A24" s="175" t="s">
        <v>57</v>
      </c>
      <c r="B24" s="176">
        <v>60</v>
      </c>
      <c r="C24" s="38">
        <v>104</v>
      </c>
      <c r="D24" s="110">
        <f t="shared" si="0"/>
        <v>173.3</v>
      </c>
      <c r="E24" s="176">
        <v>4</v>
      </c>
      <c r="F24" s="38">
        <v>28</v>
      </c>
      <c r="G24" s="110">
        <f t="shared" si="1"/>
        <v>700</v>
      </c>
      <c r="H24" s="18"/>
      <c r="J24" s="23"/>
    </row>
    <row r="25" spans="1:10" ht="54" x14ac:dyDescent="0.25">
      <c r="A25" s="175" t="s">
        <v>58</v>
      </c>
      <c r="B25" s="176">
        <v>46</v>
      </c>
      <c r="C25" s="38">
        <v>39</v>
      </c>
      <c r="D25" s="110">
        <f t="shared" si="0"/>
        <v>84.8</v>
      </c>
      <c r="E25" s="176">
        <v>13</v>
      </c>
      <c r="F25" s="38">
        <v>7</v>
      </c>
      <c r="G25" s="110">
        <f t="shared" si="1"/>
        <v>53.8</v>
      </c>
    </row>
    <row r="26" spans="1:10" ht="36" x14ac:dyDescent="0.25">
      <c r="A26" s="175" t="s">
        <v>59</v>
      </c>
      <c r="B26" s="176">
        <v>1</v>
      </c>
      <c r="C26" s="38">
        <v>1</v>
      </c>
      <c r="D26" s="110">
        <f t="shared" si="0"/>
        <v>100</v>
      </c>
      <c r="E26" s="176">
        <v>0</v>
      </c>
      <c r="F26" s="38">
        <v>0</v>
      </c>
      <c r="G26" s="110" t="s">
        <v>75</v>
      </c>
    </row>
    <row r="27" spans="1:10" ht="18.600000000000001" customHeight="1" x14ac:dyDescent="0.25">
      <c r="A27" s="175" t="s">
        <v>60</v>
      </c>
      <c r="B27" s="176">
        <v>97</v>
      </c>
      <c r="C27" s="38">
        <v>91</v>
      </c>
      <c r="D27" s="110">
        <f t="shared" si="0"/>
        <v>93.8</v>
      </c>
      <c r="E27" s="176">
        <v>10</v>
      </c>
      <c r="F27" s="38">
        <v>16</v>
      </c>
      <c r="G27" s="110">
        <f t="shared" si="1"/>
        <v>160</v>
      </c>
    </row>
    <row r="28" spans="1:10" ht="18.600000000000001" customHeight="1" x14ac:dyDescent="0.25">
      <c r="A28" s="175" t="s">
        <v>61</v>
      </c>
      <c r="B28" s="176">
        <v>7</v>
      </c>
      <c r="C28" s="38">
        <v>31</v>
      </c>
      <c r="D28" s="110">
        <f t="shared" si="0"/>
        <v>442.9</v>
      </c>
      <c r="E28" s="176">
        <v>1</v>
      </c>
      <c r="F28" s="38">
        <v>1</v>
      </c>
      <c r="G28" s="110" t="s">
        <v>75</v>
      </c>
    </row>
    <row r="29" spans="1:10" ht="36" x14ac:dyDescent="0.25">
      <c r="A29" s="175" t="s">
        <v>62</v>
      </c>
      <c r="B29" s="176">
        <v>23</v>
      </c>
      <c r="C29" s="38">
        <v>29</v>
      </c>
      <c r="D29" s="110">
        <f t="shared" si="0"/>
        <v>126.1</v>
      </c>
      <c r="E29" s="176">
        <v>3</v>
      </c>
      <c r="F29" s="38">
        <v>1</v>
      </c>
      <c r="G29" s="110">
        <f t="shared" si="1"/>
        <v>33.299999999999997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B27" sqref="B27"/>
    </sheetView>
  </sheetViews>
  <sheetFormatPr defaultRowHeight="13.2" x14ac:dyDescent="0.25"/>
  <cols>
    <col min="1" max="1" width="55" style="19" customWidth="1"/>
    <col min="2" max="3" width="15.5546875" style="19" customWidth="1"/>
    <col min="4" max="4" width="14" style="19" customWidth="1"/>
    <col min="5" max="6" width="15.554687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5546875" style="19" bestFit="1" customWidth="1"/>
    <col min="12" max="13" width="8.33203125" style="19" bestFit="1" customWidth="1"/>
    <col min="14" max="14" width="3.5546875" style="19" bestFit="1" customWidth="1"/>
    <col min="15" max="16384" width="8.88671875" style="19"/>
  </cols>
  <sheetData>
    <row r="1" spans="1:21" s="2" customFormat="1" ht="25.5" customHeight="1" x14ac:dyDescent="0.4">
      <c r="A1" s="291" t="s">
        <v>217</v>
      </c>
      <c r="B1" s="291"/>
      <c r="C1" s="291"/>
      <c r="D1" s="291"/>
      <c r="E1" s="291"/>
      <c r="F1" s="291"/>
      <c r="G1" s="291"/>
    </row>
    <row r="2" spans="1:21" s="2" customFormat="1" ht="19.5" customHeight="1" x14ac:dyDescent="0.4">
      <c r="A2" s="292" t="s">
        <v>23</v>
      </c>
      <c r="B2" s="292"/>
      <c r="C2" s="292"/>
      <c r="D2" s="292"/>
      <c r="E2" s="292"/>
      <c r="F2" s="292"/>
      <c r="G2" s="292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35</v>
      </c>
    </row>
    <row r="4" spans="1:21" s="5" customFormat="1" ht="54.75" customHeight="1" x14ac:dyDescent="0.2">
      <c r="A4" s="102"/>
      <c r="B4" s="105" t="s">
        <v>368</v>
      </c>
      <c r="C4" s="105" t="s">
        <v>372</v>
      </c>
      <c r="D4" s="64" t="s">
        <v>36</v>
      </c>
      <c r="E4" s="108" t="s">
        <v>366</v>
      </c>
      <c r="F4" s="108" t="s">
        <v>370</v>
      </c>
      <c r="G4" s="64" t="s">
        <v>36</v>
      </c>
    </row>
    <row r="5" spans="1:21" s="30" customFormat="1" ht="34.5" customHeight="1" x14ac:dyDescent="0.3">
      <c r="A5" s="28" t="s">
        <v>37</v>
      </c>
      <c r="B5" s="113">
        <f>SUM(B7:B25)</f>
        <v>22131</v>
      </c>
      <c r="C5" s="113">
        <f>SUM(C7:C25)</f>
        <v>20841</v>
      </c>
      <c r="D5" s="103">
        <f>ROUND(C5/B5*100,1)</f>
        <v>94.2</v>
      </c>
      <c r="E5" s="113">
        <f>SUM(E7:E25)</f>
        <v>2619</v>
      </c>
      <c r="F5" s="113">
        <f>SUM(F7:F25)</f>
        <v>2723</v>
      </c>
      <c r="G5" s="103">
        <f>ROUND(F5/E5*100,1)</f>
        <v>104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24</v>
      </c>
      <c r="B6" s="34"/>
      <c r="C6" s="34"/>
      <c r="D6" s="112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25</v>
      </c>
      <c r="B7" s="37">
        <v>1455</v>
      </c>
      <c r="C7" s="38">
        <v>1556</v>
      </c>
      <c r="D7" s="17">
        <f t="shared" ref="D7:D15" si="0">ROUND(C7/B7*100,1)</f>
        <v>106.9</v>
      </c>
      <c r="E7" s="38">
        <v>165</v>
      </c>
      <c r="F7" s="38">
        <v>128</v>
      </c>
      <c r="G7" s="17">
        <f>ROUND(F7/E7*100,1)</f>
        <v>77.599999999999994</v>
      </c>
      <c r="I7" s="31"/>
      <c r="J7" s="26"/>
      <c r="M7" s="26"/>
    </row>
    <row r="8" spans="1:21" ht="35.25" customHeight="1" x14ac:dyDescent="0.25">
      <c r="A8" s="36" t="s">
        <v>26</v>
      </c>
      <c r="B8" s="37">
        <v>1853</v>
      </c>
      <c r="C8" s="38">
        <v>2164</v>
      </c>
      <c r="D8" s="17">
        <f t="shared" si="0"/>
        <v>116.8</v>
      </c>
      <c r="E8" s="37">
        <v>505</v>
      </c>
      <c r="F8" s="38">
        <v>425</v>
      </c>
      <c r="G8" s="17">
        <f t="shared" ref="G8:G15" si="1">ROUND(F8/E8*100,1)</f>
        <v>84.2</v>
      </c>
      <c r="I8" s="31"/>
      <c r="J8" s="26"/>
      <c r="M8" s="26"/>
    </row>
    <row r="9" spans="1:21" s="22" customFormat="1" ht="25.5" customHeight="1" x14ac:dyDescent="0.25">
      <c r="A9" s="36" t="s">
        <v>27</v>
      </c>
      <c r="B9" s="37">
        <v>1925</v>
      </c>
      <c r="C9" s="38">
        <v>2007</v>
      </c>
      <c r="D9" s="17">
        <f t="shared" si="0"/>
        <v>104.3</v>
      </c>
      <c r="E9" s="37">
        <v>357</v>
      </c>
      <c r="F9" s="38">
        <v>351</v>
      </c>
      <c r="G9" s="17">
        <f t="shared" si="1"/>
        <v>98.3</v>
      </c>
      <c r="H9" s="19"/>
      <c r="I9" s="31"/>
      <c r="J9" s="26"/>
      <c r="K9" s="19"/>
      <c r="M9" s="26"/>
    </row>
    <row r="10" spans="1:21" ht="36.75" customHeight="1" x14ac:dyDescent="0.25">
      <c r="A10" s="36" t="s">
        <v>28</v>
      </c>
      <c r="B10" s="37">
        <v>849</v>
      </c>
      <c r="C10" s="38">
        <v>840</v>
      </c>
      <c r="D10" s="17">
        <f t="shared" si="0"/>
        <v>98.9</v>
      </c>
      <c r="E10" s="37">
        <v>62</v>
      </c>
      <c r="F10" s="38">
        <v>81</v>
      </c>
      <c r="G10" s="17">
        <f t="shared" si="1"/>
        <v>130.6</v>
      </c>
      <c r="I10" s="31"/>
      <c r="J10" s="26"/>
      <c r="M10" s="26"/>
    </row>
    <row r="11" spans="1:21" ht="35.25" customHeight="1" x14ac:dyDescent="0.25">
      <c r="A11" s="36" t="s">
        <v>29</v>
      </c>
      <c r="B11" s="37">
        <v>4914</v>
      </c>
      <c r="C11" s="38">
        <v>4478</v>
      </c>
      <c r="D11" s="17">
        <f t="shared" si="0"/>
        <v>91.1</v>
      </c>
      <c r="E11" s="37">
        <v>613</v>
      </c>
      <c r="F11" s="38">
        <v>516</v>
      </c>
      <c r="G11" s="17">
        <f t="shared" si="1"/>
        <v>84.2</v>
      </c>
      <c r="I11" s="31"/>
      <c r="J11" s="26"/>
      <c r="M11" s="26"/>
    </row>
    <row r="12" spans="1:21" ht="40.200000000000003" customHeight="1" x14ac:dyDescent="0.25">
      <c r="A12" s="36" t="s">
        <v>30</v>
      </c>
      <c r="B12" s="37">
        <v>548</v>
      </c>
      <c r="C12" s="38">
        <v>456</v>
      </c>
      <c r="D12" s="17">
        <f t="shared" si="0"/>
        <v>83.2</v>
      </c>
      <c r="E12" s="37">
        <v>26</v>
      </c>
      <c r="F12" s="38">
        <v>24</v>
      </c>
      <c r="G12" s="17">
        <f t="shared" si="1"/>
        <v>92.3</v>
      </c>
      <c r="I12" s="31"/>
      <c r="J12" s="26"/>
      <c r="M12" s="26"/>
    </row>
    <row r="13" spans="1:21" ht="30" customHeight="1" x14ac:dyDescent="0.25">
      <c r="A13" s="36" t="s">
        <v>31</v>
      </c>
      <c r="B13" s="37">
        <v>3132</v>
      </c>
      <c r="C13" s="38">
        <v>2721</v>
      </c>
      <c r="D13" s="17">
        <f t="shared" si="0"/>
        <v>86.9</v>
      </c>
      <c r="E13" s="37">
        <v>358</v>
      </c>
      <c r="F13" s="38">
        <v>483</v>
      </c>
      <c r="G13" s="17">
        <f t="shared" si="1"/>
        <v>134.9</v>
      </c>
      <c r="I13" s="31"/>
      <c r="J13" s="26"/>
      <c r="M13" s="26"/>
      <c r="T13" s="21"/>
    </row>
    <row r="14" spans="1:21" ht="72" x14ac:dyDescent="0.25">
      <c r="A14" s="36" t="s">
        <v>32</v>
      </c>
      <c r="B14" s="37">
        <v>3943</v>
      </c>
      <c r="C14" s="38">
        <v>3480</v>
      </c>
      <c r="D14" s="17">
        <f t="shared" si="0"/>
        <v>88.3</v>
      </c>
      <c r="E14" s="37">
        <v>251</v>
      </c>
      <c r="F14" s="38">
        <v>382</v>
      </c>
      <c r="G14" s="17">
        <f t="shared" si="1"/>
        <v>152.19999999999999</v>
      </c>
      <c r="I14" s="31"/>
      <c r="J14" s="26"/>
      <c r="M14" s="26"/>
      <c r="T14" s="21"/>
    </row>
    <row r="15" spans="1:21" ht="37.200000000000003" customHeight="1" x14ac:dyDescent="0.25">
      <c r="A15" s="36" t="s">
        <v>63</v>
      </c>
      <c r="B15" s="37">
        <v>3512</v>
      </c>
      <c r="C15" s="38">
        <v>3139</v>
      </c>
      <c r="D15" s="17">
        <f t="shared" si="0"/>
        <v>89.4</v>
      </c>
      <c r="E15" s="37">
        <v>282</v>
      </c>
      <c r="F15" s="38">
        <v>333</v>
      </c>
      <c r="G15" s="17">
        <f t="shared" si="1"/>
        <v>118.1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L6" sqref="L6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0" style="75" customWidth="1"/>
    <col min="4" max="4" width="13" style="75" customWidth="1"/>
    <col min="5" max="5" width="12.44140625" style="86" customWidth="1"/>
    <col min="6" max="6" width="11" style="75" customWidth="1"/>
    <col min="7" max="7" width="13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300" t="s">
        <v>78</v>
      </c>
      <c r="C1" s="300"/>
      <c r="D1" s="300"/>
      <c r="E1" s="300"/>
      <c r="F1" s="300"/>
      <c r="G1" s="300"/>
      <c r="H1" s="300"/>
    </row>
    <row r="2" spans="1:8" ht="20.25" customHeight="1" x14ac:dyDescent="0.3">
      <c r="B2" s="300" t="s">
        <v>79</v>
      </c>
      <c r="C2" s="300"/>
      <c r="D2" s="300"/>
      <c r="E2" s="300"/>
      <c r="F2" s="300"/>
      <c r="G2" s="300"/>
      <c r="H2" s="300"/>
    </row>
    <row r="4" spans="1:8" s="76" customFormat="1" ht="35.4" customHeight="1" x14ac:dyDescent="0.3">
      <c r="A4" s="293"/>
      <c r="B4" s="296" t="s">
        <v>80</v>
      </c>
      <c r="C4" s="297" t="s">
        <v>373</v>
      </c>
      <c r="D4" s="297"/>
      <c r="E4" s="297"/>
      <c r="F4" s="298" t="s">
        <v>374</v>
      </c>
      <c r="G4" s="298"/>
      <c r="H4" s="298"/>
    </row>
    <row r="5" spans="1:8" ht="15.6" customHeight="1" x14ac:dyDescent="0.3">
      <c r="A5" s="294"/>
      <c r="B5" s="296"/>
      <c r="C5" s="299" t="s">
        <v>0</v>
      </c>
      <c r="D5" s="299" t="s">
        <v>81</v>
      </c>
      <c r="E5" s="299" t="s">
        <v>82</v>
      </c>
      <c r="F5" s="299" t="s">
        <v>83</v>
      </c>
      <c r="G5" s="299" t="s">
        <v>84</v>
      </c>
      <c r="H5" s="299" t="s">
        <v>82</v>
      </c>
    </row>
    <row r="6" spans="1:8" ht="51.6" customHeight="1" x14ac:dyDescent="0.3">
      <c r="A6" s="295"/>
      <c r="B6" s="296"/>
      <c r="C6" s="299"/>
      <c r="D6" s="299"/>
      <c r="E6" s="299"/>
      <c r="F6" s="299"/>
      <c r="G6" s="299"/>
      <c r="H6" s="299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ht="19.95" customHeight="1" x14ac:dyDescent="0.3">
      <c r="A8" s="77">
        <v>1</v>
      </c>
      <c r="B8" s="78" t="s">
        <v>86</v>
      </c>
      <c r="C8" s="101">
        <v>1349</v>
      </c>
      <c r="D8" s="101">
        <v>1000</v>
      </c>
      <c r="E8" s="114">
        <f>C8-D8</f>
        <v>349</v>
      </c>
      <c r="F8" s="101">
        <v>138</v>
      </c>
      <c r="G8" s="101">
        <v>249</v>
      </c>
      <c r="H8" s="114">
        <f>F8-G8</f>
        <v>-111</v>
      </c>
    </row>
    <row r="9" spans="1:8" ht="19.95" customHeight="1" x14ac:dyDescent="0.3">
      <c r="A9" s="77">
        <v>2</v>
      </c>
      <c r="B9" s="78" t="s">
        <v>87</v>
      </c>
      <c r="C9" s="101">
        <v>1167</v>
      </c>
      <c r="D9" s="101">
        <v>1606</v>
      </c>
      <c r="E9" s="114">
        <f t="shared" ref="E9:E57" si="0">C9-D9</f>
        <v>-439</v>
      </c>
      <c r="F9" s="101">
        <v>95</v>
      </c>
      <c r="G9" s="101">
        <v>488</v>
      </c>
      <c r="H9" s="114">
        <f t="shared" ref="H9:H57" si="1">F9-G9</f>
        <v>-393</v>
      </c>
    </row>
    <row r="10" spans="1:8" x14ac:dyDescent="0.3">
      <c r="A10" s="77">
        <v>3</v>
      </c>
      <c r="B10" s="78" t="s">
        <v>88</v>
      </c>
      <c r="C10" s="101">
        <v>1123</v>
      </c>
      <c r="D10" s="101">
        <v>1469</v>
      </c>
      <c r="E10" s="114">
        <f t="shared" si="0"/>
        <v>-346</v>
      </c>
      <c r="F10" s="101">
        <v>111</v>
      </c>
      <c r="G10" s="101">
        <v>478</v>
      </c>
      <c r="H10" s="114">
        <f t="shared" si="1"/>
        <v>-367</v>
      </c>
    </row>
    <row r="11" spans="1:8" s="79" customFormat="1" x14ac:dyDescent="0.3">
      <c r="A11" s="77">
        <v>4</v>
      </c>
      <c r="B11" s="78" t="s">
        <v>90</v>
      </c>
      <c r="C11" s="101">
        <v>801</v>
      </c>
      <c r="D11" s="101">
        <v>895</v>
      </c>
      <c r="E11" s="114">
        <f t="shared" si="0"/>
        <v>-94</v>
      </c>
      <c r="F11" s="101">
        <v>170</v>
      </c>
      <c r="G11" s="101">
        <v>299</v>
      </c>
      <c r="H11" s="114">
        <f t="shared" si="1"/>
        <v>-129</v>
      </c>
    </row>
    <row r="12" spans="1:8" s="79" customFormat="1" x14ac:dyDescent="0.3">
      <c r="A12" s="77">
        <v>5</v>
      </c>
      <c r="B12" s="78" t="s">
        <v>201</v>
      </c>
      <c r="C12" s="101">
        <v>601</v>
      </c>
      <c r="D12" s="101">
        <v>756</v>
      </c>
      <c r="E12" s="114">
        <f t="shared" si="0"/>
        <v>-155</v>
      </c>
      <c r="F12" s="101">
        <v>43</v>
      </c>
      <c r="G12" s="101">
        <v>224</v>
      </c>
      <c r="H12" s="114">
        <f t="shared" si="1"/>
        <v>-181</v>
      </c>
    </row>
    <row r="13" spans="1:8" s="79" customFormat="1" x14ac:dyDescent="0.3">
      <c r="A13" s="77">
        <v>6</v>
      </c>
      <c r="B13" s="78" t="s">
        <v>93</v>
      </c>
      <c r="C13" s="101">
        <v>536</v>
      </c>
      <c r="D13" s="101">
        <v>678</v>
      </c>
      <c r="E13" s="114">
        <f t="shared" si="0"/>
        <v>-142</v>
      </c>
      <c r="F13" s="101">
        <v>52</v>
      </c>
      <c r="G13" s="101">
        <v>258</v>
      </c>
      <c r="H13" s="114">
        <f t="shared" si="1"/>
        <v>-206</v>
      </c>
    </row>
    <row r="14" spans="1:8" s="79" customFormat="1" ht="19.2" customHeight="1" x14ac:dyDescent="0.3">
      <c r="A14" s="77">
        <v>7</v>
      </c>
      <c r="B14" s="78" t="s">
        <v>96</v>
      </c>
      <c r="C14" s="101">
        <v>382</v>
      </c>
      <c r="D14" s="101">
        <v>223</v>
      </c>
      <c r="E14" s="114">
        <f t="shared" si="0"/>
        <v>159</v>
      </c>
      <c r="F14" s="101">
        <v>115</v>
      </c>
      <c r="G14" s="101">
        <v>63</v>
      </c>
      <c r="H14" s="114">
        <f t="shared" si="1"/>
        <v>52</v>
      </c>
    </row>
    <row r="15" spans="1:8" s="79" customFormat="1" x14ac:dyDescent="0.3">
      <c r="A15" s="77">
        <v>8</v>
      </c>
      <c r="B15" s="78" t="s">
        <v>94</v>
      </c>
      <c r="C15" s="101">
        <v>378</v>
      </c>
      <c r="D15" s="101">
        <v>841</v>
      </c>
      <c r="E15" s="114">
        <f t="shared" si="0"/>
        <v>-463</v>
      </c>
      <c r="F15" s="101">
        <v>15</v>
      </c>
      <c r="G15" s="101">
        <v>239</v>
      </c>
      <c r="H15" s="114">
        <f t="shared" si="1"/>
        <v>-224</v>
      </c>
    </row>
    <row r="16" spans="1:8" s="79" customFormat="1" ht="31.2" x14ac:dyDescent="0.3">
      <c r="A16" s="77">
        <v>9</v>
      </c>
      <c r="B16" s="78" t="s">
        <v>91</v>
      </c>
      <c r="C16" s="101">
        <v>341</v>
      </c>
      <c r="D16" s="101">
        <v>686</v>
      </c>
      <c r="E16" s="114">
        <f t="shared" si="0"/>
        <v>-345</v>
      </c>
      <c r="F16" s="101">
        <v>27</v>
      </c>
      <c r="G16" s="101">
        <v>296</v>
      </c>
      <c r="H16" s="114">
        <f t="shared" si="1"/>
        <v>-269</v>
      </c>
    </row>
    <row r="17" spans="1:8" s="79" customFormat="1" ht="31.2" x14ac:dyDescent="0.3">
      <c r="A17" s="77">
        <v>10</v>
      </c>
      <c r="B17" s="78" t="s">
        <v>212</v>
      </c>
      <c r="C17" s="101">
        <v>296</v>
      </c>
      <c r="D17" s="101">
        <v>448</v>
      </c>
      <c r="E17" s="114">
        <f t="shared" si="0"/>
        <v>-152</v>
      </c>
      <c r="F17" s="101">
        <v>5</v>
      </c>
      <c r="G17" s="101">
        <v>243</v>
      </c>
      <c r="H17" s="114">
        <f t="shared" si="1"/>
        <v>-238</v>
      </c>
    </row>
    <row r="18" spans="1:8" s="79" customFormat="1" ht="19.5" customHeight="1" x14ac:dyDescent="0.3">
      <c r="A18" s="77">
        <v>11</v>
      </c>
      <c r="B18" s="78" t="s">
        <v>100</v>
      </c>
      <c r="C18" s="101">
        <v>292</v>
      </c>
      <c r="D18" s="101">
        <v>424</v>
      </c>
      <c r="E18" s="114">
        <f t="shared" si="0"/>
        <v>-132</v>
      </c>
      <c r="F18" s="101">
        <v>18</v>
      </c>
      <c r="G18" s="101">
        <v>198</v>
      </c>
      <c r="H18" s="114">
        <f t="shared" si="1"/>
        <v>-180</v>
      </c>
    </row>
    <row r="19" spans="1:8" s="79" customFormat="1" x14ac:dyDescent="0.3">
      <c r="A19" s="77">
        <v>12</v>
      </c>
      <c r="B19" s="78" t="s">
        <v>98</v>
      </c>
      <c r="C19" s="101">
        <v>273</v>
      </c>
      <c r="D19" s="101">
        <v>165</v>
      </c>
      <c r="E19" s="114">
        <f t="shared" si="0"/>
        <v>108</v>
      </c>
      <c r="F19" s="101">
        <v>36</v>
      </c>
      <c r="G19" s="101">
        <v>38</v>
      </c>
      <c r="H19" s="114">
        <f t="shared" si="1"/>
        <v>-2</v>
      </c>
    </row>
    <row r="20" spans="1:8" s="79" customFormat="1" x14ac:dyDescent="0.3">
      <c r="A20" s="77">
        <v>13</v>
      </c>
      <c r="B20" s="78" t="s">
        <v>95</v>
      </c>
      <c r="C20" s="101">
        <v>258</v>
      </c>
      <c r="D20" s="101">
        <v>445</v>
      </c>
      <c r="E20" s="114">
        <f t="shared" si="0"/>
        <v>-187</v>
      </c>
      <c r="F20" s="101">
        <v>26</v>
      </c>
      <c r="G20" s="101">
        <v>141</v>
      </c>
      <c r="H20" s="114">
        <f t="shared" si="1"/>
        <v>-115</v>
      </c>
    </row>
    <row r="21" spans="1:8" s="79" customFormat="1" ht="31.2" x14ac:dyDescent="0.3">
      <c r="A21" s="77">
        <v>14</v>
      </c>
      <c r="B21" s="78" t="s">
        <v>213</v>
      </c>
      <c r="C21" s="101">
        <v>249</v>
      </c>
      <c r="D21" s="101">
        <v>240</v>
      </c>
      <c r="E21" s="114">
        <f t="shared" si="0"/>
        <v>9</v>
      </c>
      <c r="F21" s="101">
        <v>171</v>
      </c>
      <c r="G21" s="101">
        <v>124</v>
      </c>
      <c r="H21" s="114">
        <f t="shared" si="1"/>
        <v>47</v>
      </c>
    </row>
    <row r="22" spans="1:8" s="79" customFormat="1" x14ac:dyDescent="0.3">
      <c r="A22" s="77">
        <v>15</v>
      </c>
      <c r="B22" s="78" t="s">
        <v>143</v>
      </c>
      <c r="C22" s="101">
        <v>235</v>
      </c>
      <c r="D22" s="101">
        <v>278</v>
      </c>
      <c r="E22" s="114">
        <f t="shared" si="0"/>
        <v>-43</v>
      </c>
      <c r="F22" s="101">
        <v>12</v>
      </c>
      <c r="G22" s="101">
        <v>123</v>
      </c>
      <c r="H22" s="114">
        <f t="shared" si="1"/>
        <v>-111</v>
      </c>
    </row>
    <row r="23" spans="1:8" s="79" customFormat="1" x14ac:dyDescent="0.3">
      <c r="A23" s="77">
        <v>16</v>
      </c>
      <c r="B23" s="78" t="s">
        <v>106</v>
      </c>
      <c r="C23" s="101">
        <v>213</v>
      </c>
      <c r="D23" s="101">
        <v>332</v>
      </c>
      <c r="E23" s="114">
        <f t="shared" si="0"/>
        <v>-119</v>
      </c>
      <c r="F23" s="101">
        <v>18</v>
      </c>
      <c r="G23" s="101">
        <v>128</v>
      </c>
      <c r="H23" s="114">
        <f t="shared" si="1"/>
        <v>-110</v>
      </c>
    </row>
    <row r="24" spans="1:8" s="79" customFormat="1" x14ac:dyDescent="0.3">
      <c r="A24" s="77">
        <v>17</v>
      </c>
      <c r="B24" s="78" t="s">
        <v>97</v>
      </c>
      <c r="C24" s="101">
        <v>193</v>
      </c>
      <c r="D24" s="101">
        <v>160</v>
      </c>
      <c r="E24" s="114">
        <f t="shared" si="0"/>
        <v>33</v>
      </c>
      <c r="F24" s="101">
        <v>17</v>
      </c>
      <c r="G24" s="101">
        <v>18</v>
      </c>
      <c r="H24" s="114">
        <f t="shared" si="1"/>
        <v>-1</v>
      </c>
    </row>
    <row r="25" spans="1:8" s="79" customFormat="1" x14ac:dyDescent="0.3">
      <c r="A25" s="77">
        <v>18</v>
      </c>
      <c r="B25" s="78" t="s">
        <v>108</v>
      </c>
      <c r="C25" s="101">
        <v>188</v>
      </c>
      <c r="D25" s="101">
        <v>149</v>
      </c>
      <c r="E25" s="114">
        <f t="shared" si="0"/>
        <v>39</v>
      </c>
      <c r="F25" s="101">
        <v>33</v>
      </c>
      <c r="G25" s="101">
        <v>44</v>
      </c>
      <c r="H25" s="114">
        <f t="shared" si="1"/>
        <v>-11</v>
      </c>
    </row>
    <row r="26" spans="1:8" s="79" customFormat="1" ht="46.8" x14ac:dyDescent="0.3">
      <c r="A26" s="77">
        <v>19</v>
      </c>
      <c r="B26" s="78" t="s">
        <v>233</v>
      </c>
      <c r="C26" s="101">
        <v>187</v>
      </c>
      <c r="D26" s="101">
        <v>206</v>
      </c>
      <c r="E26" s="114">
        <f t="shared" si="0"/>
        <v>-19</v>
      </c>
      <c r="F26" s="101">
        <v>8</v>
      </c>
      <c r="G26" s="101">
        <v>30</v>
      </c>
      <c r="H26" s="114">
        <f t="shared" si="1"/>
        <v>-22</v>
      </c>
    </row>
    <row r="27" spans="1:8" s="79" customFormat="1" x14ac:dyDescent="0.3">
      <c r="A27" s="77">
        <v>20</v>
      </c>
      <c r="B27" s="78" t="s">
        <v>99</v>
      </c>
      <c r="C27" s="101">
        <v>182</v>
      </c>
      <c r="D27" s="101">
        <v>149</v>
      </c>
      <c r="E27" s="114">
        <f t="shared" si="0"/>
        <v>33</v>
      </c>
      <c r="F27" s="101">
        <v>27</v>
      </c>
      <c r="G27" s="101">
        <v>45</v>
      </c>
      <c r="H27" s="114">
        <f t="shared" si="1"/>
        <v>-18</v>
      </c>
    </row>
    <row r="28" spans="1:8" s="79" customFormat="1" x14ac:dyDescent="0.3">
      <c r="A28" s="77">
        <v>21</v>
      </c>
      <c r="B28" s="78" t="s">
        <v>112</v>
      </c>
      <c r="C28" s="101">
        <v>180</v>
      </c>
      <c r="D28" s="101">
        <v>194</v>
      </c>
      <c r="E28" s="114">
        <f t="shared" si="0"/>
        <v>-14</v>
      </c>
      <c r="F28" s="101">
        <v>16</v>
      </c>
      <c r="G28" s="101">
        <v>74</v>
      </c>
      <c r="H28" s="114">
        <f t="shared" si="1"/>
        <v>-58</v>
      </c>
    </row>
    <row r="29" spans="1:8" s="79" customFormat="1" x14ac:dyDescent="0.3">
      <c r="A29" s="77">
        <v>22</v>
      </c>
      <c r="B29" s="78" t="s">
        <v>116</v>
      </c>
      <c r="C29" s="101">
        <v>178</v>
      </c>
      <c r="D29" s="101">
        <v>196</v>
      </c>
      <c r="E29" s="114">
        <f t="shared" si="0"/>
        <v>-18</v>
      </c>
      <c r="F29" s="101">
        <v>25</v>
      </c>
      <c r="G29" s="101">
        <v>51</v>
      </c>
      <c r="H29" s="114">
        <f t="shared" si="1"/>
        <v>-26</v>
      </c>
    </row>
    <row r="30" spans="1:8" s="79" customFormat="1" ht="31.2" x14ac:dyDescent="0.3">
      <c r="A30" s="77">
        <v>23</v>
      </c>
      <c r="B30" s="78" t="s">
        <v>194</v>
      </c>
      <c r="C30" s="101">
        <v>178</v>
      </c>
      <c r="D30" s="101">
        <v>214</v>
      </c>
      <c r="E30" s="114">
        <f t="shared" si="0"/>
        <v>-36</v>
      </c>
      <c r="F30" s="101">
        <v>1</v>
      </c>
      <c r="G30" s="101">
        <v>40</v>
      </c>
      <c r="H30" s="114">
        <f t="shared" si="1"/>
        <v>-39</v>
      </c>
    </row>
    <row r="31" spans="1:8" s="79" customFormat="1" x14ac:dyDescent="0.3">
      <c r="A31" s="77">
        <v>24</v>
      </c>
      <c r="B31" s="78" t="s">
        <v>103</v>
      </c>
      <c r="C31" s="101">
        <v>175</v>
      </c>
      <c r="D31" s="101">
        <v>273</v>
      </c>
      <c r="E31" s="114">
        <f t="shared" si="0"/>
        <v>-98</v>
      </c>
      <c r="F31" s="101">
        <v>23</v>
      </c>
      <c r="G31" s="101">
        <v>107</v>
      </c>
      <c r="H31" s="114">
        <f t="shared" si="1"/>
        <v>-84</v>
      </c>
    </row>
    <row r="32" spans="1:8" s="79" customFormat="1" x14ac:dyDescent="0.3">
      <c r="A32" s="77">
        <v>25</v>
      </c>
      <c r="B32" s="78" t="s">
        <v>218</v>
      </c>
      <c r="C32" s="101">
        <v>170</v>
      </c>
      <c r="D32" s="101">
        <v>383</v>
      </c>
      <c r="E32" s="114">
        <f t="shared" si="0"/>
        <v>-213</v>
      </c>
      <c r="F32" s="101">
        <v>22</v>
      </c>
      <c r="G32" s="101">
        <v>149</v>
      </c>
      <c r="H32" s="114">
        <f t="shared" si="1"/>
        <v>-127</v>
      </c>
    </row>
    <row r="33" spans="1:8" s="79" customFormat="1" ht="19.5" customHeight="1" x14ac:dyDescent="0.3">
      <c r="A33" s="77">
        <v>26</v>
      </c>
      <c r="B33" s="78" t="s">
        <v>113</v>
      </c>
      <c r="C33" s="101">
        <v>156</v>
      </c>
      <c r="D33" s="101">
        <v>261</v>
      </c>
      <c r="E33" s="114">
        <f t="shared" si="0"/>
        <v>-105</v>
      </c>
      <c r="F33" s="101">
        <v>74</v>
      </c>
      <c r="G33" s="101">
        <v>123</v>
      </c>
      <c r="H33" s="114">
        <f t="shared" si="1"/>
        <v>-49</v>
      </c>
    </row>
    <row r="34" spans="1:8" s="79" customFormat="1" ht="31.2" x14ac:dyDescent="0.3">
      <c r="A34" s="77">
        <v>27</v>
      </c>
      <c r="B34" s="78" t="s">
        <v>155</v>
      </c>
      <c r="C34" s="101">
        <v>150</v>
      </c>
      <c r="D34" s="101">
        <v>118</v>
      </c>
      <c r="E34" s="114">
        <f t="shared" si="0"/>
        <v>32</v>
      </c>
      <c r="F34" s="101">
        <v>17</v>
      </c>
      <c r="G34" s="101">
        <v>28</v>
      </c>
      <c r="H34" s="114">
        <f t="shared" si="1"/>
        <v>-11</v>
      </c>
    </row>
    <row r="35" spans="1:8" s="79" customFormat="1" x14ac:dyDescent="0.3">
      <c r="A35" s="77">
        <v>28</v>
      </c>
      <c r="B35" s="78" t="s">
        <v>105</v>
      </c>
      <c r="C35" s="101">
        <v>141</v>
      </c>
      <c r="D35" s="101">
        <v>242</v>
      </c>
      <c r="E35" s="114">
        <f t="shared" si="0"/>
        <v>-101</v>
      </c>
      <c r="F35" s="101">
        <v>28</v>
      </c>
      <c r="G35" s="101">
        <v>63</v>
      </c>
      <c r="H35" s="114">
        <f t="shared" si="1"/>
        <v>-35</v>
      </c>
    </row>
    <row r="36" spans="1:8" s="79" customFormat="1" ht="23.25" customHeight="1" x14ac:dyDescent="0.3">
      <c r="A36" s="77">
        <v>29</v>
      </c>
      <c r="B36" s="78" t="s">
        <v>209</v>
      </c>
      <c r="C36" s="101">
        <v>132</v>
      </c>
      <c r="D36" s="101">
        <v>99</v>
      </c>
      <c r="E36" s="114">
        <f t="shared" si="0"/>
        <v>33</v>
      </c>
      <c r="F36" s="101">
        <v>30</v>
      </c>
      <c r="G36" s="101">
        <v>17</v>
      </c>
      <c r="H36" s="114">
        <f t="shared" si="1"/>
        <v>13</v>
      </c>
    </row>
    <row r="37" spans="1:8" s="79" customFormat="1" ht="39.75" customHeight="1" x14ac:dyDescent="0.3">
      <c r="A37" s="77">
        <v>30</v>
      </c>
      <c r="B37" s="78" t="s">
        <v>104</v>
      </c>
      <c r="C37" s="101">
        <v>129</v>
      </c>
      <c r="D37" s="101">
        <v>60</v>
      </c>
      <c r="E37" s="114">
        <f t="shared" si="0"/>
        <v>69</v>
      </c>
      <c r="F37" s="101">
        <v>37</v>
      </c>
      <c r="G37" s="101">
        <v>13</v>
      </c>
      <c r="H37" s="114">
        <f t="shared" si="1"/>
        <v>24</v>
      </c>
    </row>
    <row r="38" spans="1:8" s="79" customFormat="1" x14ac:dyDescent="0.3">
      <c r="A38" s="77">
        <v>31</v>
      </c>
      <c r="B38" s="80" t="s">
        <v>102</v>
      </c>
      <c r="C38" s="101">
        <v>128</v>
      </c>
      <c r="D38" s="101">
        <v>114</v>
      </c>
      <c r="E38" s="114">
        <f t="shared" si="0"/>
        <v>14</v>
      </c>
      <c r="F38" s="101">
        <v>11</v>
      </c>
      <c r="G38" s="101">
        <v>53</v>
      </c>
      <c r="H38" s="114">
        <f t="shared" si="1"/>
        <v>-42</v>
      </c>
    </row>
    <row r="39" spans="1:8" s="79" customFormat="1" x14ac:dyDescent="0.3">
      <c r="A39" s="77">
        <v>32</v>
      </c>
      <c r="B39" s="78" t="s">
        <v>205</v>
      </c>
      <c r="C39" s="101">
        <v>120</v>
      </c>
      <c r="D39" s="101">
        <v>78</v>
      </c>
      <c r="E39" s="114">
        <f t="shared" si="0"/>
        <v>42</v>
      </c>
      <c r="F39" s="101">
        <v>28</v>
      </c>
      <c r="G39" s="101">
        <v>16</v>
      </c>
      <c r="H39" s="114">
        <f t="shared" si="1"/>
        <v>12</v>
      </c>
    </row>
    <row r="40" spans="1:8" s="79" customFormat="1" x14ac:dyDescent="0.3">
      <c r="A40" s="77">
        <v>33</v>
      </c>
      <c r="B40" s="78" t="s">
        <v>119</v>
      </c>
      <c r="C40" s="101">
        <v>114</v>
      </c>
      <c r="D40" s="101">
        <v>56</v>
      </c>
      <c r="E40" s="114">
        <f t="shared" si="0"/>
        <v>58</v>
      </c>
      <c r="F40" s="101">
        <v>12</v>
      </c>
      <c r="G40" s="101">
        <v>17</v>
      </c>
      <c r="H40" s="114">
        <f t="shared" si="1"/>
        <v>-5</v>
      </c>
    </row>
    <row r="41" spans="1:8" s="79" customFormat="1" ht="20.25" customHeight="1" x14ac:dyDescent="0.3">
      <c r="A41" s="77">
        <v>34</v>
      </c>
      <c r="B41" s="78" t="s">
        <v>111</v>
      </c>
      <c r="C41" s="101">
        <v>113</v>
      </c>
      <c r="D41" s="101">
        <v>128</v>
      </c>
      <c r="E41" s="114">
        <f t="shared" si="0"/>
        <v>-15</v>
      </c>
      <c r="F41" s="101">
        <v>37</v>
      </c>
      <c r="G41" s="101">
        <v>59</v>
      </c>
      <c r="H41" s="114">
        <f t="shared" si="1"/>
        <v>-22</v>
      </c>
    </row>
    <row r="42" spans="1:8" s="79" customFormat="1" x14ac:dyDescent="0.3">
      <c r="A42" s="77">
        <v>35</v>
      </c>
      <c r="B42" s="78" t="s">
        <v>139</v>
      </c>
      <c r="C42" s="101">
        <v>113</v>
      </c>
      <c r="D42" s="101">
        <v>122</v>
      </c>
      <c r="E42" s="114">
        <f t="shared" si="0"/>
        <v>-9</v>
      </c>
      <c r="F42" s="101">
        <v>2</v>
      </c>
      <c r="G42" s="101">
        <v>64</v>
      </c>
      <c r="H42" s="114">
        <f t="shared" si="1"/>
        <v>-62</v>
      </c>
    </row>
    <row r="43" spans="1:8" s="79" customFormat="1" ht="29.25" customHeight="1" x14ac:dyDescent="0.3">
      <c r="A43" s="77">
        <v>36</v>
      </c>
      <c r="B43" s="78" t="s">
        <v>126</v>
      </c>
      <c r="C43" s="101">
        <v>108</v>
      </c>
      <c r="D43" s="101">
        <v>235</v>
      </c>
      <c r="E43" s="114">
        <f t="shared" si="0"/>
        <v>-127</v>
      </c>
      <c r="F43" s="101">
        <v>9</v>
      </c>
      <c r="G43" s="101">
        <v>119</v>
      </c>
      <c r="H43" s="114">
        <f t="shared" si="1"/>
        <v>-110</v>
      </c>
    </row>
    <row r="44" spans="1:8" x14ac:dyDescent="0.3">
      <c r="A44" s="77">
        <v>37</v>
      </c>
      <c r="B44" s="81" t="s">
        <v>204</v>
      </c>
      <c r="C44" s="82">
        <v>107</v>
      </c>
      <c r="D44" s="82">
        <v>211</v>
      </c>
      <c r="E44" s="114">
        <f t="shared" si="0"/>
        <v>-104</v>
      </c>
      <c r="F44" s="82">
        <v>3</v>
      </c>
      <c r="G44" s="82">
        <v>68</v>
      </c>
      <c r="H44" s="114">
        <f t="shared" si="1"/>
        <v>-65</v>
      </c>
    </row>
    <row r="45" spans="1:8" x14ac:dyDescent="0.3">
      <c r="A45" s="77">
        <v>38</v>
      </c>
      <c r="B45" s="83" t="s">
        <v>222</v>
      </c>
      <c r="C45" s="82">
        <v>103</v>
      </c>
      <c r="D45" s="82">
        <v>64</v>
      </c>
      <c r="E45" s="114">
        <f t="shared" si="0"/>
        <v>39</v>
      </c>
      <c r="F45" s="82">
        <v>69</v>
      </c>
      <c r="G45" s="82">
        <v>53</v>
      </c>
      <c r="H45" s="114">
        <f t="shared" si="1"/>
        <v>16</v>
      </c>
    </row>
    <row r="46" spans="1:8" x14ac:dyDescent="0.3">
      <c r="A46" s="77">
        <v>39</v>
      </c>
      <c r="B46" s="78" t="s">
        <v>219</v>
      </c>
      <c r="C46" s="82">
        <v>102</v>
      </c>
      <c r="D46" s="82">
        <v>29</v>
      </c>
      <c r="E46" s="114">
        <f t="shared" si="0"/>
        <v>73</v>
      </c>
      <c r="F46" s="82">
        <v>4</v>
      </c>
      <c r="G46" s="82">
        <v>9</v>
      </c>
      <c r="H46" s="114">
        <f t="shared" si="1"/>
        <v>-5</v>
      </c>
    </row>
    <row r="47" spans="1:8" ht="93" customHeight="1" x14ac:dyDescent="0.3">
      <c r="A47" s="77">
        <v>40</v>
      </c>
      <c r="B47" s="78" t="s">
        <v>220</v>
      </c>
      <c r="C47" s="82">
        <v>100</v>
      </c>
      <c r="D47" s="82">
        <v>353</v>
      </c>
      <c r="E47" s="114">
        <f t="shared" si="0"/>
        <v>-253</v>
      </c>
      <c r="F47" s="82">
        <v>3</v>
      </c>
      <c r="G47" s="82">
        <v>127</v>
      </c>
      <c r="H47" s="114">
        <f t="shared" si="1"/>
        <v>-124</v>
      </c>
    </row>
    <row r="48" spans="1:8" ht="31.2" x14ac:dyDescent="0.3">
      <c r="A48" s="77">
        <v>41</v>
      </c>
      <c r="B48" s="78" t="s">
        <v>117</v>
      </c>
      <c r="C48" s="82">
        <v>97</v>
      </c>
      <c r="D48" s="82">
        <v>88</v>
      </c>
      <c r="E48" s="114">
        <f t="shared" si="0"/>
        <v>9</v>
      </c>
      <c r="F48" s="82">
        <v>15</v>
      </c>
      <c r="G48" s="82">
        <v>38</v>
      </c>
      <c r="H48" s="114">
        <f t="shared" si="1"/>
        <v>-23</v>
      </c>
    </row>
    <row r="49" spans="1:8" x14ac:dyDescent="0.3">
      <c r="A49" s="77">
        <v>42</v>
      </c>
      <c r="B49" s="78" t="s">
        <v>206</v>
      </c>
      <c r="C49" s="82">
        <v>94</v>
      </c>
      <c r="D49" s="82">
        <v>157</v>
      </c>
      <c r="E49" s="114">
        <f t="shared" si="0"/>
        <v>-63</v>
      </c>
      <c r="F49" s="82">
        <v>4</v>
      </c>
      <c r="G49" s="82">
        <v>65</v>
      </c>
      <c r="H49" s="114">
        <f t="shared" si="1"/>
        <v>-61</v>
      </c>
    </row>
    <row r="50" spans="1:8" x14ac:dyDescent="0.3">
      <c r="A50" s="77">
        <v>43</v>
      </c>
      <c r="B50" s="84" t="s">
        <v>107</v>
      </c>
      <c r="C50" s="82">
        <v>89</v>
      </c>
      <c r="D50" s="82">
        <v>136</v>
      </c>
      <c r="E50" s="114">
        <f t="shared" si="0"/>
        <v>-47</v>
      </c>
      <c r="F50" s="82">
        <v>6</v>
      </c>
      <c r="G50" s="82">
        <v>39</v>
      </c>
      <c r="H50" s="114">
        <f t="shared" si="1"/>
        <v>-33</v>
      </c>
    </row>
    <row r="51" spans="1:8" x14ac:dyDescent="0.3">
      <c r="A51" s="77">
        <v>44</v>
      </c>
      <c r="B51" s="84" t="s">
        <v>123</v>
      </c>
      <c r="C51" s="82">
        <v>80</v>
      </c>
      <c r="D51" s="82">
        <v>76</v>
      </c>
      <c r="E51" s="114">
        <f t="shared" si="0"/>
        <v>4</v>
      </c>
      <c r="F51" s="82">
        <v>12</v>
      </c>
      <c r="G51" s="82">
        <v>25</v>
      </c>
      <c r="H51" s="114">
        <f t="shared" si="1"/>
        <v>-13</v>
      </c>
    </row>
    <row r="52" spans="1:8" x14ac:dyDescent="0.3">
      <c r="A52" s="77">
        <v>45</v>
      </c>
      <c r="B52" s="84" t="s">
        <v>180</v>
      </c>
      <c r="C52" s="82">
        <v>80</v>
      </c>
      <c r="D52" s="82">
        <v>78</v>
      </c>
      <c r="E52" s="114">
        <f t="shared" si="0"/>
        <v>2</v>
      </c>
      <c r="F52" s="82">
        <v>5</v>
      </c>
      <c r="G52" s="82">
        <v>13</v>
      </c>
      <c r="H52" s="114">
        <f t="shared" si="1"/>
        <v>-8</v>
      </c>
    </row>
    <row r="53" spans="1:8" x14ac:dyDescent="0.3">
      <c r="A53" s="77">
        <v>46</v>
      </c>
      <c r="B53" s="84" t="s">
        <v>148</v>
      </c>
      <c r="C53" s="82">
        <v>78</v>
      </c>
      <c r="D53" s="82">
        <v>85</v>
      </c>
      <c r="E53" s="114">
        <f t="shared" si="0"/>
        <v>-7</v>
      </c>
      <c r="F53" s="82">
        <v>3</v>
      </c>
      <c r="G53" s="82">
        <v>24</v>
      </c>
      <c r="H53" s="114">
        <f t="shared" si="1"/>
        <v>-21</v>
      </c>
    </row>
    <row r="54" spans="1:8" x14ac:dyDescent="0.3">
      <c r="A54" s="77">
        <v>47</v>
      </c>
      <c r="B54" s="84" t="s">
        <v>226</v>
      </c>
      <c r="C54" s="82">
        <v>76</v>
      </c>
      <c r="D54" s="82">
        <v>20</v>
      </c>
      <c r="E54" s="114">
        <f t="shared" si="0"/>
        <v>56</v>
      </c>
      <c r="F54" s="82">
        <v>2</v>
      </c>
      <c r="G54" s="82">
        <v>10</v>
      </c>
      <c r="H54" s="114">
        <f t="shared" si="1"/>
        <v>-8</v>
      </c>
    </row>
    <row r="55" spans="1:8" x14ac:dyDescent="0.3">
      <c r="A55" s="77">
        <v>48</v>
      </c>
      <c r="B55" s="84" t="s">
        <v>130</v>
      </c>
      <c r="C55" s="82">
        <v>72</v>
      </c>
      <c r="D55" s="82">
        <v>88</v>
      </c>
      <c r="E55" s="114">
        <f t="shared" si="0"/>
        <v>-16</v>
      </c>
      <c r="F55" s="82">
        <v>5</v>
      </c>
      <c r="G55" s="82">
        <v>23</v>
      </c>
      <c r="H55" s="114">
        <f t="shared" si="1"/>
        <v>-18</v>
      </c>
    </row>
    <row r="56" spans="1:8" x14ac:dyDescent="0.3">
      <c r="A56" s="77">
        <v>49</v>
      </c>
      <c r="B56" s="84" t="s">
        <v>230</v>
      </c>
      <c r="C56" s="82">
        <v>71</v>
      </c>
      <c r="D56" s="82">
        <v>43</v>
      </c>
      <c r="E56" s="114">
        <f t="shared" si="0"/>
        <v>28</v>
      </c>
      <c r="F56" s="82">
        <v>7</v>
      </c>
      <c r="G56" s="82">
        <v>9</v>
      </c>
      <c r="H56" s="114">
        <f t="shared" si="1"/>
        <v>-2</v>
      </c>
    </row>
    <row r="57" spans="1:8" x14ac:dyDescent="0.3">
      <c r="A57" s="77">
        <v>50</v>
      </c>
      <c r="B57" s="83" t="s">
        <v>196</v>
      </c>
      <c r="C57" s="82">
        <v>70</v>
      </c>
      <c r="D57" s="82">
        <v>116</v>
      </c>
      <c r="E57" s="114">
        <f t="shared" si="0"/>
        <v>-46</v>
      </c>
      <c r="F57" s="82">
        <v>1</v>
      </c>
      <c r="G57" s="82">
        <v>65</v>
      </c>
      <c r="H57" s="114">
        <f t="shared" si="1"/>
        <v>-64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view="pageBreakPreview" zoomScale="82" zoomScaleNormal="100" zoomScaleSheetLayoutView="82" workbookViewId="0">
      <selection activeCell="I9" sqref="I9"/>
    </sheetView>
  </sheetViews>
  <sheetFormatPr defaultRowHeight="13.2" x14ac:dyDescent="0.25"/>
  <cols>
    <col min="1" max="1" width="36.33203125" style="89" customWidth="1"/>
    <col min="2" max="2" width="10.44140625" style="99" customWidth="1"/>
    <col min="3" max="3" width="12.88671875" style="99" customWidth="1"/>
    <col min="4" max="4" width="12.5546875" style="100" customWidth="1"/>
    <col min="5" max="5" width="10.44140625" style="99" customWidth="1"/>
    <col min="6" max="6" width="13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301" t="s">
        <v>78</v>
      </c>
      <c r="B1" s="301"/>
      <c r="C1" s="301"/>
      <c r="D1" s="301"/>
      <c r="E1" s="301"/>
      <c r="F1" s="301"/>
      <c r="G1" s="301"/>
    </row>
    <row r="2" spans="1:13" s="87" customFormat="1" ht="20.399999999999999" x14ac:dyDescent="0.35">
      <c r="A2" s="302" t="s">
        <v>124</v>
      </c>
      <c r="B2" s="302"/>
      <c r="C2" s="302"/>
      <c r="D2" s="302"/>
      <c r="E2" s="302"/>
      <c r="F2" s="302"/>
      <c r="G2" s="302"/>
    </row>
    <row r="4" spans="1:13" s="76" customFormat="1" ht="35.4" customHeight="1" x14ac:dyDescent="0.3">
      <c r="A4" s="296" t="s">
        <v>80</v>
      </c>
      <c r="B4" s="303" t="s">
        <v>373</v>
      </c>
      <c r="C4" s="304"/>
      <c r="D4" s="305"/>
      <c r="E4" s="306" t="s">
        <v>374</v>
      </c>
      <c r="F4" s="306"/>
      <c r="G4" s="306"/>
    </row>
    <row r="5" spans="1:13" s="75" customFormat="1" ht="18.600000000000001" customHeight="1" x14ac:dyDescent="0.3">
      <c r="A5" s="296"/>
      <c r="B5" s="299" t="s">
        <v>0</v>
      </c>
      <c r="C5" s="299" t="s">
        <v>81</v>
      </c>
      <c r="D5" s="299" t="s">
        <v>82</v>
      </c>
      <c r="E5" s="299" t="s">
        <v>83</v>
      </c>
      <c r="F5" s="299" t="s">
        <v>84</v>
      </c>
      <c r="G5" s="299" t="s">
        <v>82</v>
      </c>
    </row>
    <row r="6" spans="1:13" s="75" customFormat="1" ht="52.2" customHeight="1" x14ac:dyDescent="0.3">
      <c r="A6" s="296"/>
      <c r="B6" s="299"/>
      <c r="C6" s="299"/>
      <c r="D6" s="299"/>
      <c r="E6" s="299"/>
      <c r="F6" s="299"/>
      <c r="G6" s="299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307" t="s">
        <v>125</v>
      </c>
      <c r="B8" s="308"/>
      <c r="C8" s="308"/>
      <c r="D8" s="308"/>
      <c r="E8" s="308"/>
      <c r="F8" s="308"/>
      <c r="G8" s="309"/>
      <c r="M8" s="92"/>
    </row>
    <row r="9" spans="1:13" ht="16.5" customHeight="1" x14ac:dyDescent="0.25">
      <c r="A9" s="93" t="s">
        <v>106</v>
      </c>
      <c r="B9" s="101">
        <v>213</v>
      </c>
      <c r="C9" s="101">
        <v>332</v>
      </c>
      <c r="D9" s="134">
        <f>B9-C9</f>
        <v>-119</v>
      </c>
      <c r="E9" s="135">
        <v>18</v>
      </c>
      <c r="F9" s="101">
        <v>128</v>
      </c>
      <c r="G9" s="114">
        <f>E9-F9</f>
        <v>-110</v>
      </c>
      <c r="M9" s="92"/>
    </row>
    <row r="10" spans="1:13" ht="16.5" customHeight="1" x14ac:dyDescent="0.25">
      <c r="A10" s="94" t="s">
        <v>126</v>
      </c>
      <c r="B10" s="101">
        <v>108</v>
      </c>
      <c r="C10" s="101">
        <v>235</v>
      </c>
      <c r="D10" s="134">
        <f t="shared" ref="D10:D23" si="0">B10-C10</f>
        <v>-127</v>
      </c>
      <c r="E10" s="135">
        <v>9</v>
      </c>
      <c r="F10" s="101">
        <v>119</v>
      </c>
      <c r="G10" s="114">
        <f t="shared" ref="G10:G23" si="1">E10-F10</f>
        <v>-110</v>
      </c>
    </row>
    <row r="11" spans="1:13" ht="16.5" customHeight="1" x14ac:dyDescent="0.25">
      <c r="A11" s="94" t="s">
        <v>206</v>
      </c>
      <c r="B11" s="101">
        <v>94</v>
      </c>
      <c r="C11" s="101">
        <v>157</v>
      </c>
      <c r="D11" s="134">
        <f t="shared" si="0"/>
        <v>-63</v>
      </c>
      <c r="E11" s="135">
        <v>4</v>
      </c>
      <c r="F11" s="101">
        <v>65</v>
      </c>
      <c r="G11" s="114">
        <f t="shared" si="1"/>
        <v>-61</v>
      </c>
    </row>
    <row r="12" spans="1:13" ht="16.5" customHeight="1" x14ac:dyDescent="0.25">
      <c r="A12" s="94" t="s">
        <v>130</v>
      </c>
      <c r="B12" s="101">
        <v>72</v>
      </c>
      <c r="C12" s="101">
        <v>88</v>
      </c>
      <c r="D12" s="134">
        <f t="shared" si="0"/>
        <v>-16</v>
      </c>
      <c r="E12" s="135">
        <v>5</v>
      </c>
      <c r="F12" s="101">
        <v>23</v>
      </c>
      <c r="G12" s="114">
        <f t="shared" si="1"/>
        <v>-18</v>
      </c>
    </row>
    <row r="13" spans="1:13" ht="16.5" customHeight="1" x14ac:dyDescent="0.25">
      <c r="A13" s="94" t="s">
        <v>196</v>
      </c>
      <c r="B13" s="101">
        <v>70</v>
      </c>
      <c r="C13" s="101">
        <v>116</v>
      </c>
      <c r="D13" s="134">
        <f t="shared" si="0"/>
        <v>-46</v>
      </c>
      <c r="E13" s="135">
        <v>1</v>
      </c>
      <c r="F13" s="101">
        <v>65</v>
      </c>
      <c r="G13" s="114">
        <f t="shared" si="1"/>
        <v>-64</v>
      </c>
    </row>
    <row r="14" spans="1:13" ht="16.5" customHeight="1" x14ac:dyDescent="0.25">
      <c r="A14" s="94" t="s">
        <v>131</v>
      </c>
      <c r="B14" s="101">
        <v>55</v>
      </c>
      <c r="C14" s="101">
        <v>77</v>
      </c>
      <c r="D14" s="134">
        <f t="shared" si="0"/>
        <v>-22</v>
      </c>
      <c r="E14" s="135">
        <v>3</v>
      </c>
      <c r="F14" s="101">
        <v>35</v>
      </c>
      <c r="G14" s="114">
        <f t="shared" si="1"/>
        <v>-32</v>
      </c>
    </row>
    <row r="15" spans="1:13" ht="15.6" x14ac:dyDescent="0.25">
      <c r="A15" s="94" t="s">
        <v>128</v>
      </c>
      <c r="B15" s="101">
        <v>54</v>
      </c>
      <c r="C15" s="101">
        <v>52</v>
      </c>
      <c r="D15" s="134">
        <f t="shared" si="0"/>
        <v>2</v>
      </c>
      <c r="E15" s="135">
        <v>15</v>
      </c>
      <c r="F15" s="101">
        <v>23</v>
      </c>
      <c r="G15" s="114">
        <f t="shared" si="1"/>
        <v>-8</v>
      </c>
    </row>
    <row r="16" spans="1:13" ht="16.5" customHeight="1" x14ac:dyDescent="0.25">
      <c r="A16" s="95" t="s">
        <v>127</v>
      </c>
      <c r="B16" s="101">
        <v>49</v>
      </c>
      <c r="C16" s="101">
        <v>49</v>
      </c>
      <c r="D16" s="134">
        <f t="shared" si="0"/>
        <v>0</v>
      </c>
      <c r="E16" s="135">
        <v>5</v>
      </c>
      <c r="F16" s="101">
        <v>13</v>
      </c>
      <c r="G16" s="114">
        <f t="shared" si="1"/>
        <v>-8</v>
      </c>
    </row>
    <row r="17" spans="1:7" ht="15.6" x14ac:dyDescent="0.25">
      <c r="A17" s="95" t="s">
        <v>129</v>
      </c>
      <c r="B17" s="101">
        <v>40</v>
      </c>
      <c r="C17" s="101">
        <v>44</v>
      </c>
      <c r="D17" s="134">
        <f t="shared" si="0"/>
        <v>-4</v>
      </c>
      <c r="E17" s="135">
        <v>2</v>
      </c>
      <c r="F17" s="101">
        <v>15</v>
      </c>
      <c r="G17" s="114">
        <f t="shared" si="1"/>
        <v>-13</v>
      </c>
    </row>
    <row r="18" spans="1:7" ht="19.8" customHeight="1" x14ac:dyDescent="0.25">
      <c r="A18" s="95" t="s">
        <v>173</v>
      </c>
      <c r="B18" s="101">
        <v>38</v>
      </c>
      <c r="C18" s="101">
        <v>56</v>
      </c>
      <c r="D18" s="134">
        <f t="shared" si="0"/>
        <v>-18</v>
      </c>
      <c r="E18" s="135">
        <v>4</v>
      </c>
      <c r="F18" s="101">
        <v>21</v>
      </c>
      <c r="G18" s="114">
        <f t="shared" si="1"/>
        <v>-17</v>
      </c>
    </row>
    <row r="19" spans="1:7" ht="31.2" x14ac:dyDescent="0.25">
      <c r="A19" s="95" t="s">
        <v>171</v>
      </c>
      <c r="B19" s="101">
        <v>35</v>
      </c>
      <c r="C19" s="101">
        <v>238</v>
      </c>
      <c r="D19" s="134">
        <f t="shared" si="0"/>
        <v>-203</v>
      </c>
      <c r="E19" s="135">
        <v>2</v>
      </c>
      <c r="F19" s="101">
        <v>88</v>
      </c>
      <c r="G19" s="114">
        <f t="shared" si="1"/>
        <v>-86</v>
      </c>
    </row>
    <row r="20" spans="1:7" ht="21.6" customHeight="1" x14ac:dyDescent="0.25">
      <c r="A20" s="95" t="s">
        <v>279</v>
      </c>
      <c r="B20" s="101">
        <v>26</v>
      </c>
      <c r="C20" s="101">
        <v>29</v>
      </c>
      <c r="D20" s="134">
        <f t="shared" si="0"/>
        <v>-3</v>
      </c>
      <c r="E20" s="135">
        <v>5</v>
      </c>
      <c r="F20" s="101">
        <v>13</v>
      </c>
      <c r="G20" s="114">
        <f t="shared" si="1"/>
        <v>-8</v>
      </c>
    </row>
    <row r="21" spans="1:7" ht="31.2" x14ac:dyDescent="0.25">
      <c r="A21" s="95" t="s">
        <v>224</v>
      </c>
      <c r="B21" s="101">
        <v>25</v>
      </c>
      <c r="C21" s="101">
        <v>63</v>
      </c>
      <c r="D21" s="134">
        <f t="shared" si="0"/>
        <v>-38</v>
      </c>
      <c r="E21" s="135">
        <v>1</v>
      </c>
      <c r="F21" s="101">
        <v>34</v>
      </c>
      <c r="G21" s="114">
        <f t="shared" si="1"/>
        <v>-33</v>
      </c>
    </row>
    <row r="22" spans="1:7" ht="15.6" x14ac:dyDescent="0.25">
      <c r="A22" s="93" t="s">
        <v>164</v>
      </c>
      <c r="B22" s="101">
        <v>23</v>
      </c>
      <c r="C22" s="171">
        <v>16</v>
      </c>
      <c r="D22" s="134">
        <f t="shared" si="0"/>
        <v>7</v>
      </c>
      <c r="E22" s="135">
        <v>0</v>
      </c>
      <c r="F22" s="101">
        <v>12</v>
      </c>
      <c r="G22" s="114">
        <f t="shared" si="1"/>
        <v>-12</v>
      </c>
    </row>
    <row r="23" spans="1:7" ht="24" customHeight="1" x14ac:dyDescent="0.25">
      <c r="A23" s="94" t="s">
        <v>263</v>
      </c>
      <c r="B23" s="101">
        <v>20</v>
      </c>
      <c r="C23" s="101">
        <v>23</v>
      </c>
      <c r="D23" s="134">
        <f t="shared" si="0"/>
        <v>-3</v>
      </c>
      <c r="E23" s="135">
        <v>0</v>
      </c>
      <c r="F23" s="101">
        <v>2</v>
      </c>
      <c r="G23" s="114">
        <f t="shared" si="1"/>
        <v>-2</v>
      </c>
    </row>
    <row r="24" spans="1:7" ht="38.4" customHeight="1" x14ac:dyDescent="0.25">
      <c r="A24" s="307" t="s">
        <v>26</v>
      </c>
      <c r="B24" s="308"/>
      <c r="C24" s="308"/>
      <c r="D24" s="308"/>
      <c r="E24" s="308"/>
      <c r="F24" s="308"/>
      <c r="G24" s="309"/>
    </row>
    <row r="25" spans="1:7" ht="31.2" x14ac:dyDescent="0.25">
      <c r="A25" s="94" t="s">
        <v>212</v>
      </c>
      <c r="B25" s="101">
        <v>296</v>
      </c>
      <c r="C25" s="101">
        <v>448</v>
      </c>
      <c r="D25" s="134">
        <f>B25-C25</f>
        <v>-152</v>
      </c>
      <c r="E25" s="135">
        <v>5</v>
      </c>
      <c r="F25" s="101">
        <v>243</v>
      </c>
      <c r="G25" s="114">
        <f>E25-F25</f>
        <v>-238</v>
      </c>
    </row>
    <row r="26" spans="1:7" ht="31.2" x14ac:dyDescent="0.25">
      <c r="A26" s="94" t="s">
        <v>213</v>
      </c>
      <c r="B26" s="101">
        <v>249</v>
      </c>
      <c r="C26" s="101">
        <v>240</v>
      </c>
      <c r="D26" s="134">
        <f t="shared" ref="D26:D39" si="2">B26-C26</f>
        <v>9</v>
      </c>
      <c r="E26" s="135">
        <v>171</v>
      </c>
      <c r="F26" s="101">
        <v>124</v>
      </c>
      <c r="G26" s="114">
        <f t="shared" ref="G26:G39" si="3">E26-F26</f>
        <v>47</v>
      </c>
    </row>
    <row r="27" spans="1:7" ht="15.6" x14ac:dyDescent="0.25">
      <c r="A27" s="94" t="s">
        <v>219</v>
      </c>
      <c r="B27" s="101">
        <v>102</v>
      </c>
      <c r="C27" s="101">
        <v>29</v>
      </c>
      <c r="D27" s="134">
        <f t="shared" si="2"/>
        <v>73</v>
      </c>
      <c r="E27" s="135">
        <v>4</v>
      </c>
      <c r="F27" s="101">
        <v>9</v>
      </c>
      <c r="G27" s="114">
        <f t="shared" si="3"/>
        <v>-5</v>
      </c>
    </row>
    <row r="28" spans="1:7" ht="15.6" x14ac:dyDescent="0.25">
      <c r="A28" s="94" t="s">
        <v>123</v>
      </c>
      <c r="B28" s="101">
        <v>80</v>
      </c>
      <c r="C28" s="101">
        <v>76</v>
      </c>
      <c r="D28" s="134">
        <f t="shared" si="2"/>
        <v>4</v>
      </c>
      <c r="E28" s="135">
        <v>12</v>
      </c>
      <c r="F28" s="101">
        <v>25</v>
      </c>
      <c r="G28" s="114">
        <f t="shared" si="3"/>
        <v>-13</v>
      </c>
    </row>
    <row r="29" spans="1:7" ht="15.6" x14ac:dyDescent="0.25">
      <c r="A29" s="94" t="s">
        <v>226</v>
      </c>
      <c r="B29" s="101">
        <v>76</v>
      </c>
      <c r="C29" s="101">
        <v>20</v>
      </c>
      <c r="D29" s="134">
        <f t="shared" si="2"/>
        <v>56</v>
      </c>
      <c r="E29" s="135">
        <v>2</v>
      </c>
      <c r="F29" s="101">
        <v>10</v>
      </c>
      <c r="G29" s="114">
        <f t="shared" si="3"/>
        <v>-8</v>
      </c>
    </row>
    <row r="30" spans="1:7" ht="21" customHeight="1" x14ac:dyDescent="0.25">
      <c r="A30" s="94" t="s">
        <v>120</v>
      </c>
      <c r="B30" s="101">
        <v>58</v>
      </c>
      <c r="C30" s="101">
        <v>150</v>
      </c>
      <c r="D30" s="134">
        <f t="shared" si="2"/>
        <v>-92</v>
      </c>
      <c r="E30" s="135">
        <v>1</v>
      </c>
      <c r="F30" s="101">
        <v>62</v>
      </c>
      <c r="G30" s="114">
        <f t="shared" si="3"/>
        <v>-61</v>
      </c>
    </row>
    <row r="31" spans="1:7" ht="15.6" x14ac:dyDescent="0.25">
      <c r="A31" s="94" t="s">
        <v>133</v>
      </c>
      <c r="B31" s="101">
        <v>48</v>
      </c>
      <c r="C31" s="101">
        <v>42</v>
      </c>
      <c r="D31" s="134">
        <f t="shared" si="2"/>
        <v>6</v>
      </c>
      <c r="E31" s="135">
        <v>1</v>
      </c>
      <c r="F31" s="101">
        <v>15</v>
      </c>
      <c r="G31" s="114">
        <f t="shared" si="3"/>
        <v>-14</v>
      </c>
    </row>
    <row r="32" spans="1:7" ht="15.6" x14ac:dyDescent="0.25">
      <c r="A32" s="94" t="s">
        <v>132</v>
      </c>
      <c r="B32" s="101">
        <v>43</v>
      </c>
      <c r="C32" s="101">
        <v>54</v>
      </c>
      <c r="D32" s="134">
        <f t="shared" si="2"/>
        <v>-11</v>
      </c>
      <c r="E32" s="135">
        <v>4</v>
      </c>
      <c r="F32" s="101">
        <v>22</v>
      </c>
      <c r="G32" s="114">
        <f t="shared" si="3"/>
        <v>-18</v>
      </c>
    </row>
    <row r="33" spans="1:7" ht="15.6" x14ac:dyDescent="0.25">
      <c r="A33" s="94" t="s">
        <v>174</v>
      </c>
      <c r="B33" s="101">
        <v>43</v>
      </c>
      <c r="C33" s="101">
        <v>66</v>
      </c>
      <c r="D33" s="134">
        <f t="shared" si="2"/>
        <v>-23</v>
      </c>
      <c r="E33" s="135">
        <v>5</v>
      </c>
      <c r="F33" s="101">
        <v>41</v>
      </c>
      <c r="G33" s="114">
        <f t="shared" si="3"/>
        <v>-36</v>
      </c>
    </row>
    <row r="34" spans="1:7" ht="46.8" x14ac:dyDescent="0.25">
      <c r="A34" s="94" t="s">
        <v>247</v>
      </c>
      <c r="B34" s="101">
        <v>40</v>
      </c>
      <c r="C34" s="101">
        <v>6</v>
      </c>
      <c r="D34" s="134">
        <f t="shared" si="2"/>
        <v>34</v>
      </c>
      <c r="E34" s="135">
        <v>4</v>
      </c>
      <c r="F34" s="101">
        <v>2</v>
      </c>
      <c r="G34" s="114">
        <f t="shared" si="3"/>
        <v>2</v>
      </c>
    </row>
    <row r="35" spans="1:7" ht="31.2" x14ac:dyDescent="0.25">
      <c r="A35" s="94" t="s">
        <v>235</v>
      </c>
      <c r="B35" s="101">
        <v>40</v>
      </c>
      <c r="C35" s="101">
        <v>96</v>
      </c>
      <c r="D35" s="134">
        <f t="shared" si="2"/>
        <v>-56</v>
      </c>
      <c r="E35" s="135">
        <v>27</v>
      </c>
      <c r="F35" s="101">
        <v>50</v>
      </c>
      <c r="G35" s="114">
        <f t="shared" si="3"/>
        <v>-23</v>
      </c>
    </row>
    <row r="36" spans="1:7" ht="31.2" x14ac:dyDescent="0.25">
      <c r="A36" s="94" t="s">
        <v>216</v>
      </c>
      <c r="B36" s="101">
        <v>34</v>
      </c>
      <c r="C36" s="101">
        <v>71</v>
      </c>
      <c r="D36" s="134">
        <f t="shared" si="2"/>
        <v>-37</v>
      </c>
      <c r="E36" s="135">
        <v>7</v>
      </c>
      <c r="F36" s="101">
        <v>29</v>
      </c>
      <c r="G36" s="114">
        <f t="shared" si="3"/>
        <v>-22</v>
      </c>
    </row>
    <row r="37" spans="1:7" ht="18.600000000000001" customHeight="1" x14ac:dyDescent="0.25">
      <c r="A37" s="94" t="s">
        <v>236</v>
      </c>
      <c r="B37" s="101">
        <v>33</v>
      </c>
      <c r="C37" s="101">
        <v>39</v>
      </c>
      <c r="D37" s="134">
        <f t="shared" si="2"/>
        <v>-6</v>
      </c>
      <c r="E37" s="135">
        <v>9</v>
      </c>
      <c r="F37" s="101">
        <v>18</v>
      </c>
      <c r="G37" s="114">
        <f t="shared" si="3"/>
        <v>-9</v>
      </c>
    </row>
    <row r="38" spans="1:7" ht="15.6" x14ac:dyDescent="0.25">
      <c r="A38" s="94" t="s">
        <v>165</v>
      </c>
      <c r="B38" s="101">
        <v>31</v>
      </c>
      <c r="C38" s="101">
        <v>57</v>
      </c>
      <c r="D38" s="134">
        <f t="shared" si="2"/>
        <v>-26</v>
      </c>
      <c r="E38" s="135">
        <v>0</v>
      </c>
      <c r="F38" s="101">
        <v>23</v>
      </c>
      <c r="G38" s="114">
        <f t="shared" si="3"/>
        <v>-23</v>
      </c>
    </row>
    <row r="39" spans="1:7" ht="15.6" x14ac:dyDescent="0.25">
      <c r="A39" s="94" t="s">
        <v>265</v>
      </c>
      <c r="B39" s="101">
        <v>28</v>
      </c>
      <c r="C39" s="101">
        <v>16</v>
      </c>
      <c r="D39" s="134">
        <f t="shared" si="2"/>
        <v>12</v>
      </c>
      <c r="E39" s="135">
        <v>1</v>
      </c>
      <c r="F39" s="101">
        <v>6</v>
      </c>
      <c r="G39" s="114">
        <f t="shared" si="3"/>
        <v>-5</v>
      </c>
    </row>
    <row r="40" spans="1:7" ht="38.4" customHeight="1" x14ac:dyDescent="0.25">
      <c r="A40" s="307" t="s">
        <v>27</v>
      </c>
      <c r="B40" s="308"/>
      <c r="C40" s="308"/>
      <c r="D40" s="308"/>
      <c r="E40" s="308"/>
      <c r="F40" s="308"/>
      <c r="G40" s="309"/>
    </row>
    <row r="41" spans="1:7" ht="17.399999999999999" customHeight="1" x14ac:dyDescent="0.25">
      <c r="A41" s="95" t="s">
        <v>93</v>
      </c>
      <c r="B41" s="101">
        <v>536</v>
      </c>
      <c r="C41" s="101">
        <v>678</v>
      </c>
      <c r="D41" s="134">
        <f>B41-C41</f>
        <v>-142</v>
      </c>
      <c r="E41" s="135">
        <v>52</v>
      </c>
      <c r="F41" s="101">
        <v>258</v>
      </c>
      <c r="G41" s="114">
        <f>E41-F41</f>
        <v>-206</v>
      </c>
    </row>
    <row r="42" spans="1:7" ht="17.399999999999999" customHeight="1" x14ac:dyDescent="0.25">
      <c r="A42" s="95" t="s">
        <v>218</v>
      </c>
      <c r="B42" s="101">
        <v>170</v>
      </c>
      <c r="C42" s="101">
        <v>383</v>
      </c>
      <c r="D42" s="134">
        <f t="shared" ref="D42:D55" si="4">B42-C42</f>
        <v>-213</v>
      </c>
      <c r="E42" s="135">
        <v>22</v>
      </c>
      <c r="F42" s="101">
        <v>149</v>
      </c>
      <c r="G42" s="114">
        <f t="shared" ref="G42:G55" si="5">E42-F42</f>
        <v>-127</v>
      </c>
    </row>
    <row r="43" spans="1:7" ht="17.399999999999999" customHeight="1" x14ac:dyDescent="0.25">
      <c r="A43" s="95" t="s">
        <v>111</v>
      </c>
      <c r="B43" s="101">
        <v>113</v>
      </c>
      <c r="C43" s="101">
        <v>128</v>
      </c>
      <c r="D43" s="134">
        <f t="shared" si="4"/>
        <v>-15</v>
      </c>
      <c r="E43" s="135">
        <v>37</v>
      </c>
      <c r="F43" s="101">
        <v>59</v>
      </c>
      <c r="G43" s="114">
        <f t="shared" si="5"/>
        <v>-22</v>
      </c>
    </row>
    <row r="44" spans="1:7" ht="17.399999999999999" customHeight="1" x14ac:dyDescent="0.25">
      <c r="A44" s="95" t="s">
        <v>222</v>
      </c>
      <c r="B44" s="101">
        <v>103</v>
      </c>
      <c r="C44" s="101">
        <v>64</v>
      </c>
      <c r="D44" s="134">
        <f t="shared" si="4"/>
        <v>39</v>
      </c>
      <c r="E44" s="135">
        <v>69</v>
      </c>
      <c r="F44" s="101">
        <v>53</v>
      </c>
      <c r="G44" s="114">
        <f t="shared" si="5"/>
        <v>16</v>
      </c>
    </row>
    <row r="45" spans="1:7" ht="17.399999999999999" customHeight="1" x14ac:dyDescent="0.25">
      <c r="A45" s="95" t="s">
        <v>101</v>
      </c>
      <c r="B45" s="101">
        <v>69</v>
      </c>
      <c r="C45" s="101">
        <v>174</v>
      </c>
      <c r="D45" s="134">
        <f t="shared" si="4"/>
        <v>-105</v>
      </c>
      <c r="E45" s="135">
        <v>5</v>
      </c>
      <c r="F45" s="101">
        <v>53</v>
      </c>
      <c r="G45" s="114">
        <f t="shared" si="5"/>
        <v>-48</v>
      </c>
    </row>
    <row r="46" spans="1:7" ht="15.6" x14ac:dyDescent="0.25">
      <c r="A46" s="95" t="s">
        <v>227</v>
      </c>
      <c r="B46" s="101">
        <v>56</v>
      </c>
      <c r="C46" s="101">
        <v>81</v>
      </c>
      <c r="D46" s="134">
        <f t="shared" si="4"/>
        <v>-25</v>
      </c>
      <c r="E46" s="135">
        <v>1</v>
      </c>
      <c r="F46" s="101">
        <v>30</v>
      </c>
      <c r="G46" s="114">
        <f t="shared" si="5"/>
        <v>-29</v>
      </c>
    </row>
    <row r="47" spans="1:7" ht="15.6" x14ac:dyDescent="0.25">
      <c r="A47" s="95" t="s">
        <v>175</v>
      </c>
      <c r="B47" s="101">
        <v>50</v>
      </c>
      <c r="C47" s="101">
        <v>125</v>
      </c>
      <c r="D47" s="134">
        <f t="shared" si="4"/>
        <v>-75</v>
      </c>
      <c r="E47" s="135">
        <v>0</v>
      </c>
      <c r="F47" s="101">
        <v>41</v>
      </c>
      <c r="G47" s="114">
        <f t="shared" si="5"/>
        <v>-41</v>
      </c>
    </row>
    <row r="48" spans="1:7" ht="15.6" x14ac:dyDescent="0.25">
      <c r="A48" s="95" t="s">
        <v>135</v>
      </c>
      <c r="B48" s="101">
        <v>45</v>
      </c>
      <c r="C48" s="101">
        <v>44</v>
      </c>
      <c r="D48" s="134">
        <f t="shared" si="4"/>
        <v>1</v>
      </c>
      <c r="E48" s="135">
        <v>10</v>
      </c>
      <c r="F48" s="101">
        <v>17</v>
      </c>
      <c r="G48" s="114">
        <f t="shared" si="5"/>
        <v>-7</v>
      </c>
    </row>
    <row r="49" spans="1:7" ht="15.6" x14ac:dyDescent="0.25">
      <c r="A49" s="95" t="s">
        <v>134</v>
      </c>
      <c r="B49" s="101">
        <v>37</v>
      </c>
      <c r="C49" s="101">
        <v>77</v>
      </c>
      <c r="D49" s="134">
        <f t="shared" si="4"/>
        <v>-40</v>
      </c>
      <c r="E49" s="135">
        <v>6</v>
      </c>
      <c r="F49" s="101">
        <v>20</v>
      </c>
      <c r="G49" s="114">
        <f t="shared" si="5"/>
        <v>-14</v>
      </c>
    </row>
    <row r="50" spans="1:7" s="133" customFormat="1" ht="31.2" x14ac:dyDescent="0.25">
      <c r="A50" s="142" t="s">
        <v>266</v>
      </c>
      <c r="B50" s="130">
        <v>35</v>
      </c>
      <c r="C50" s="130">
        <v>10</v>
      </c>
      <c r="D50" s="134">
        <f t="shared" si="4"/>
        <v>25</v>
      </c>
      <c r="E50" s="132">
        <v>4</v>
      </c>
      <c r="F50" s="130">
        <v>2</v>
      </c>
      <c r="G50" s="114">
        <f t="shared" si="5"/>
        <v>2</v>
      </c>
    </row>
    <row r="51" spans="1:7" ht="15.6" x14ac:dyDescent="0.25">
      <c r="A51" s="95" t="s">
        <v>280</v>
      </c>
      <c r="B51" s="101">
        <v>32</v>
      </c>
      <c r="C51" s="101">
        <v>26</v>
      </c>
      <c r="D51" s="134">
        <f t="shared" si="4"/>
        <v>6</v>
      </c>
      <c r="E51" s="135">
        <v>18</v>
      </c>
      <c r="F51" s="101">
        <v>12</v>
      </c>
      <c r="G51" s="114">
        <f t="shared" si="5"/>
        <v>6</v>
      </c>
    </row>
    <row r="52" spans="1:7" ht="31.2" x14ac:dyDescent="0.25">
      <c r="A52" s="95" t="s">
        <v>239</v>
      </c>
      <c r="B52" s="101">
        <v>31</v>
      </c>
      <c r="C52" s="101">
        <v>40</v>
      </c>
      <c r="D52" s="134">
        <f t="shared" si="4"/>
        <v>-9</v>
      </c>
      <c r="E52" s="135">
        <v>0</v>
      </c>
      <c r="F52" s="101">
        <v>16</v>
      </c>
      <c r="G52" s="114">
        <f t="shared" si="5"/>
        <v>-16</v>
      </c>
    </row>
    <row r="53" spans="1:7" ht="15.6" x14ac:dyDescent="0.25">
      <c r="A53" s="95" t="s">
        <v>176</v>
      </c>
      <c r="B53" s="101">
        <v>31</v>
      </c>
      <c r="C53" s="101">
        <v>52</v>
      </c>
      <c r="D53" s="134">
        <f t="shared" si="4"/>
        <v>-21</v>
      </c>
      <c r="E53" s="135">
        <v>3</v>
      </c>
      <c r="F53" s="101">
        <v>18</v>
      </c>
      <c r="G53" s="114">
        <f t="shared" si="5"/>
        <v>-15</v>
      </c>
    </row>
    <row r="54" spans="1:7" ht="31.2" x14ac:dyDescent="0.25">
      <c r="A54" s="95" t="s">
        <v>259</v>
      </c>
      <c r="B54" s="101">
        <v>30</v>
      </c>
      <c r="C54" s="101">
        <v>23</v>
      </c>
      <c r="D54" s="134">
        <f t="shared" si="4"/>
        <v>7</v>
      </c>
      <c r="E54" s="135">
        <v>6</v>
      </c>
      <c r="F54" s="101">
        <v>11</v>
      </c>
      <c r="G54" s="114">
        <f t="shared" si="5"/>
        <v>-5</v>
      </c>
    </row>
    <row r="55" spans="1:7" ht="15.6" x14ac:dyDescent="0.25">
      <c r="A55" s="95" t="s">
        <v>255</v>
      </c>
      <c r="B55" s="101">
        <v>25</v>
      </c>
      <c r="C55" s="101">
        <v>36</v>
      </c>
      <c r="D55" s="134">
        <f t="shared" si="4"/>
        <v>-11</v>
      </c>
      <c r="E55" s="135">
        <v>1</v>
      </c>
      <c r="F55" s="101">
        <v>12</v>
      </c>
      <c r="G55" s="114">
        <f t="shared" si="5"/>
        <v>-11</v>
      </c>
    </row>
    <row r="56" spans="1:7" ht="38.4" customHeight="1" x14ac:dyDescent="0.25">
      <c r="A56" s="307" t="s">
        <v>28</v>
      </c>
      <c r="B56" s="308"/>
      <c r="C56" s="308"/>
      <c r="D56" s="308"/>
      <c r="E56" s="308"/>
      <c r="F56" s="308"/>
      <c r="G56" s="309"/>
    </row>
    <row r="57" spans="1:7" ht="17.399999999999999" customHeight="1" x14ac:dyDescent="0.25">
      <c r="A57" s="94" t="s">
        <v>112</v>
      </c>
      <c r="B57" s="101">
        <v>180</v>
      </c>
      <c r="C57" s="101">
        <v>194</v>
      </c>
      <c r="D57" s="134">
        <f>B57-C57</f>
        <v>-14</v>
      </c>
      <c r="E57" s="135">
        <v>16</v>
      </c>
      <c r="F57" s="101">
        <v>74</v>
      </c>
      <c r="G57" s="114">
        <f>E57-F57</f>
        <v>-58</v>
      </c>
    </row>
    <row r="58" spans="1:7" ht="17.399999999999999" customHeight="1" x14ac:dyDescent="0.25">
      <c r="A58" s="94" t="s">
        <v>105</v>
      </c>
      <c r="B58" s="101">
        <v>141</v>
      </c>
      <c r="C58" s="101">
        <v>242</v>
      </c>
      <c r="D58" s="134">
        <f t="shared" ref="D58:D71" si="6">B58-C58</f>
        <v>-101</v>
      </c>
      <c r="E58" s="135">
        <v>28</v>
      </c>
      <c r="F58" s="101">
        <v>63</v>
      </c>
      <c r="G58" s="114">
        <f t="shared" ref="G58:G71" si="7">E58-F58</f>
        <v>-35</v>
      </c>
    </row>
    <row r="59" spans="1:7" ht="17.399999999999999" customHeight="1" x14ac:dyDescent="0.25">
      <c r="A59" s="94" t="s">
        <v>139</v>
      </c>
      <c r="B59" s="101">
        <v>113</v>
      </c>
      <c r="C59" s="101">
        <v>122</v>
      </c>
      <c r="D59" s="134">
        <f t="shared" si="6"/>
        <v>-9</v>
      </c>
      <c r="E59" s="135">
        <v>2</v>
      </c>
      <c r="F59" s="101">
        <v>64</v>
      </c>
      <c r="G59" s="114">
        <f t="shared" si="7"/>
        <v>-62</v>
      </c>
    </row>
    <row r="60" spans="1:7" ht="17.399999999999999" customHeight="1" x14ac:dyDescent="0.25">
      <c r="A60" s="94" t="s">
        <v>186</v>
      </c>
      <c r="B60" s="96">
        <v>62</v>
      </c>
      <c r="C60" s="101">
        <v>172</v>
      </c>
      <c r="D60" s="134">
        <f t="shared" si="6"/>
        <v>-110</v>
      </c>
      <c r="E60" s="135">
        <v>12</v>
      </c>
      <c r="F60" s="101">
        <v>53</v>
      </c>
      <c r="G60" s="114">
        <f t="shared" si="7"/>
        <v>-41</v>
      </c>
    </row>
    <row r="61" spans="1:7" ht="17.399999999999999" customHeight="1" x14ac:dyDescent="0.25">
      <c r="A61" s="94" t="s">
        <v>138</v>
      </c>
      <c r="B61" s="101">
        <v>37</v>
      </c>
      <c r="C61" s="101">
        <v>103</v>
      </c>
      <c r="D61" s="134">
        <f t="shared" si="6"/>
        <v>-66</v>
      </c>
      <c r="E61" s="135">
        <v>3</v>
      </c>
      <c r="F61" s="101">
        <v>36</v>
      </c>
      <c r="G61" s="114">
        <f t="shared" si="7"/>
        <v>-33</v>
      </c>
    </row>
    <row r="62" spans="1:7" ht="17.399999999999999" customHeight="1" x14ac:dyDescent="0.25">
      <c r="A62" s="94" t="s">
        <v>137</v>
      </c>
      <c r="B62" s="101">
        <v>32</v>
      </c>
      <c r="C62" s="101">
        <v>65</v>
      </c>
      <c r="D62" s="134">
        <f t="shared" si="6"/>
        <v>-33</v>
      </c>
      <c r="E62" s="135">
        <v>2</v>
      </c>
      <c r="F62" s="101">
        <v>16</v>
      </c>
      <c r="G62" s="114">
        <f t="shared" si="7"/>
        <v>-14</v>
      </c>
    </row>
    <row r="63" spans="1:7" ht="15.6" x14ac:dyDescent="0.25">
      <c r="A63" s="94" t="s">
        <v>140</v>
      </c>
      <c r="B63" s="101">
        <v>28</v>
      </c>
      <c r="C63" s="101">
        <v>79</v>
      </c>
      <c r="D63" s="134">
        <f t="shared" si="6"/>
        <v>-51</v>
      </c>
      <c r="E63" s="135">
        <v>4</v>
      </c>
      <c r="F63" s="101">
        <v>29</v>
      </c>
      <c r="G63" s="114">
        <f t="shared" si="7"/>
        <v>-25</v>
      </c>
    </row>
    <row r="64" spans="1:7" ht="15.6" x14ac:dyDescent="0.25">
      <c r="A64" s="94" t="s">
        <v>200</v>
      </c>
      <c r="B64" s="101">
        <v>27</v>
      </c>
      <c r="C64" s="101">
        <v>61</v>
      </c>
      <c r="D64" s="134">
        <f t="shared" si="6"/>
        <v>-34</v>
      </c>
      <c r="E64" s="135">
        <v>1</v>
      </c>
      <c r="F64" s="101">
        <v>20</v>
      </c>
      <c r="G64" s="114">
        <f t="shared" si="7"/>
        <v>-19</v>
      </c>
    </row>
    <row r="65" spans="1:7" ht="15.6" x14ac:dyDescent="0.25">
      <c r="A65" s="94" t="s">
        <v>195</v>
      </c>
      <c r="B65" s="101">
        <v>26</v>
      </c>
      <c r="C65" s="101">
        <v>59</v>
      </c>
      <c r="D65" s="134">
        <f t="shared" si="6"/>
        <v>-33</v>
      </c>
      <c r="E65" s="135">
        <v>3</v>
      </c>
      <c r="F65" s="101">
        <v>21</v>
      </c>
      <c r="G65" s="114">
        <f t="shared" si="7"/>
        <v>-18</v>
      </c>
    </row>
    <row r="66" spans="1:7" ht="15.6" x14ac:dyDescent="0.25">
      <c r="A66" s="94" t="s">
        <v>246</v>
      </c>
      <c r="B66" s="101">
        <v>24</v>
      </c>
      <c r="C66" s="101">
        <v>3</v>
      </c>
      <c r="D66" s="134">
        <f t="shared" si="6"/>
        <v>21</v>
      </c>
      <c r="E66" s="135">
        <v>0</v>
      </c>
      <c r="F66" s="101">
        <v>3</v>
      </c>
      <c r="G66" s="114">
        <f t="shared" si="7"/>
        <v>-3</v>
      </c>
    </row>
    <row r="67" spans="1:7" ht="31.2" x14ac:dyDescent="0.25">
      <c r="A67" s="94" t="s">
        <v>141</v>
      </c>
      <c r="B67" s="101">
        <v>21</v>
      </c>
      <c r="C67" s="101">
        <v>90</v>
      </c>
      <c r="D67" s="134">
        <f t="shared" si="6"/>
        <v>-69</v>
      </c>
      <c r="E67" s="135">
        <v>1</v>
      </c>
      <c r="F67" s="101">
        <v>35</v>
      </c>
      <c r="G67" s="114">
        <f t="shared" si="7"/>
        <v>-34</v>
      </c>
    </row>
    <row r="68" spans="1:7" ht="31.2" x14ac:dyDescent="0.25">
      <c r="A68" s="94" t="s">
        <v>240</v>
      </c>
      <c r="B68" s="101">
        <v>18</v>
      </c>
      <c r="C68" s="101">
        <v>43</v>
      </c>
      <c r="D68" s="134">
        <f t="shared" si="6"/>
        <v>-25</v>
      </c>
      <c r="E68" s="135">
        <v>1</v>
      </c>
      <c r="F68" s="101">
        <v>17</v>
      </c>
      <c r="G68" s="114">
        <f t="shared" si="7"/>
        <v>-16</v>
      </c>
    </row>
    <row r="69" spans="1:7" ht="31.2" x14ac:dyDescent="0.25">
      <c r="A69" s="94" t="s">
        <v>167</v>
      </c>
      <c r="B69" s="101">
        <v>13</v>
      </c>
      <c r="C69" s="101">
        <v>33</v>
      </c>
      <c r="D69" s="134">
        <f t="shared" si="6"/>
        <v>-20</v>
      </c>
      <c r="E69" s="135">
        <v>1</v>
      </c>
      <c r="F69" s="101">
        <v>15</v>
      </c>
      <c r="G69" s="114">
        <f t="shared" si="7"/>
        <v>-14</v>
      </c>
    </row>
    <row r="70" spans="1:7" ht="28.5" customHeight="1" x14ac:dyDescent="0.25">
      <c r="A70" s="94" t="s">
        <v>136</v>
      </c>
      <c r="B70" s="101">
        <v>12</v>
      </c>
      <c r="C70" s="101">
        <v>49</v>
      </c>
      <c r="D70" s="134">
        <f t="shared" si="6"/>
        <v>-37</v>
      </c>
      <c r="E70" s="135">
        <v>1</v>
      </c>
      <c r="F70" s="101">
        <v>15</v>
      </c>
      <c r="G70" s="114">
        <f t="shared" si="7"/>
        <v>-14</v>
      </c>
    </row>
    <row r="71" spans="1:7" ht="15.6" x14ac:dyDescent="0.25">
      <c r="A71" s="94" t="s">
        <v>142</v>
      </c>
      <c r="B71" s="101">
        <v>11</v>
      </c>
      <c r="C71" s="101">
        <v>32</v>
      </c>
      <c r="D71" s="134">
        <f t="shared" si="6"/>
        <v>-21</v>
      </c>
      <c r="E71" s="135">
        <v>1</v>
      </c>
      <c r="F71" s="101">
        <v>8</v>
      </c>
      <c r="G71" s="114">
        <f t="shared" si="7"/>
        <v>-7</v>
      </c>
    </row>
    <row r="72" spans="1:7" ht="38.4" customHeight="1" x14ac:dyDescent="0.25">
      <c r="A72" s="307" t="s">
        <v>29</v>
      </c>
      <c r="B72" s="308"/>
      <c r="C72" s="308"/>
      <c r="D72" s="308"/>
      <c r="E72" s="308"/>
      <c r="F72" s="308"/>
      <c r="G72" s="309"/>
    </row>
    <row r="73" spans="1:7" ht="15.6" x14ac:dyDescent="0.25">
      <c r="A73" s="94" t="s">
        <v>88</v>
      </c>
      <c r="B73" s="101">
        <v>1123</v>
      </c>
      <c r="C73" s="101">
        <v>1469</v>
      </c>
      <c r="D73" s="134">
        <f>B73-C73</f>
        <v>-346</v>
      </c>
      <c r="E73" s="135">
        <v>111</v>
      </c>
      <c r="F73" s="101">
        <v>478</v>
      </c>
      <c r="G73" s="114">
        <f>E73-F73</f>
        <v>-367</v>
      </c>
    </row>
    <row r="74" spans="1:7" ht="15.6" x14ac:dyDescent="0.25">
      <c r="A74" s="94" t="s">
        <v>90</v>
      </c>
      <c r="B74" s="101">
        <v>801</v>
      </c>
      <c r="C74" s="101">
        <v>895</v>
      </c>
      <c r="D74" s="134">
        <f t="shared" ref="D74:D87" si="8">B74-C74</f>
        <v>-94</v>
      </c>
      <c r="E74" s="135">
        <v>170</v>
      </c>
      <c r="F74" s="101">
        <v>299</v>
      </c>
      <c r="G74" s="114">
        <f t="shared" ref="G74:G87" si="9">E74-F74</f>
        <v>-129</v>
      </c>
    </row>
    <row r="75" spans="1:7" ht="15.6" x14ac:dyDescent="0.25">
      <c r="A75" s="94" t="s">
        <v>201</v>
      </c>
      <c r="B75" s="101">
        <v>601</v>
      </c>
      <c r="C75" s="101">
        <v>756</v>
      </c>
      <c r="D75" s="134">
        <f t="shared" si="8"/>
        <v>-155</v>
      </c>
      <c r="E75" s="135">
        <v>43</v>
      </c>
      <c r="F75" s="101">
        <v>224</v>
      </c>
      <c r="G75" s="114">
        <f t="shared" si="9"/>
        <v>-181</v>
      </c>
    </row>
    <row r="76" spans="1:7" ht="18.600000000000001" customHeight="1" x14ac:dyDescent="0.25">
      <c r="A76" s="94" t="s">
        <v>94</v>
      </c>
      <c r="B76" s="101">
        <v>378</v>
      </c>
      <c r="C76" s="101">
        <v>841</v>
      </c>
      <c r="D76" s="134">
        <f t="shared" si="8"/>
        <v>-463</v>
      </c>
      <c r="E76" s="135">
        <v>15</v>
      </c>
      <c r="F76" s="101">
        <v>239</v>
      </c>
      <c r="G76" s="114">
        <f t="shared" si="9"/>
        <v>-224</v>
      </c>
    </row>
    <row r="77" spans="1:7" ht="15" customHeight="1" x14ac:dyDescent="0.25">
      <c r="A77" s="94" t="s">
        <v>95</v>
      </c>
      <c r="B77" s="101">
        <v>258</v>
      </c>
      <c r="C77" s="101">
        <v>445</v>
      </c>
      <c r="D77" s="134">
        <f t="shared" si="8"/>
        <v>-187</v>
      </c>
      <c r="E77" s="135">
        <v>26</v>
      </c>
      <c r="F77" s="101">
        <v>141</v>
      </c>
      <c r="G77" s="114">
        <f t="shared" si="9"/>
        <v>-115</v>
      </c>
    </row>
    <row r="78" spans="1:7" ht="15.6" x14ac:dyDescent="0.25">
      <c r="A78" s="94" t="s">
        <v>143</v>
      </c>
      <c r="B78" s="101">
        <v>235</v>
      </c>
      <c r="C78" s="101">
        <v>278</v>
      </c>
      <c r="D78" s="134">
        <f t="shared" si="8"/>
        <v>-43</v>
      </c>
      <c r="E78" s="135">
        <v>12</v>
      </c>
      <c r="F78" s="101">
        <v>123</v>
      </c>
      <c r="G78" s="114">
        <f t="shared" si="9"/>
        <v>-111</v>
      </c>
    </row>
    <row r="79" spans="1:7" ht="15.6" x14ac:dyDescent="0.25">
      <c r="A79" s="94" t="s">
        <v>108</v>
      </c>
      <c r="B79" s="101">
        <v>188</v>
      </c>
      <c r="C79" s="101">
        <v>149</v>
      </c>
      <c r="D79" s="134">
        <f t="shared" si="8"/>
        <v>39</v>
      </c>
      <c r="E79" s="135">
        <v>33</v>
      </c>
      <c r="F79" s="101">
        <v>44</v>
      </c>
      <c r="G79" s="114">
        <f t="shared" si="9"/>
        <v>-11</v>
      </c>
    </row>
    <row r="80" spans="1:7" ht="15.6" x14ac:dyDescent="0.25">
      <c r="A80" s="94" t="s">
        <v>116</v>
      </c>
      <c r="B80" s="101">
        <v>178</v>
      </c>
      <c r="C80" s="101">
        <v>196</v>
      </c>
      <c r="D80" s="134">
        <f t="shared" si="8"/>
        <v>-18</v>
      </c>
      <c r="E80" s="135">
        <v>25</v>
      </c>
      <c r="F80" s="101">
        <v>51</v>
      </c>
      <c r="G80" s="114">
        <f t="shared" si="9"/>
        <v>-26</v>
      </c>
    </row>
    <row r="81" spans="1:7" ht="99.75" customHeight="1" x14ac:dyDescent="0.25">
      <c r="A81" s="94" t="s">
        <v>220</v>
      </c>
      <c r="B81" s="101">
        <v>100</v>
      </c>
      <c r="C81" s="101">
        <v>353</v>
      </c>
      <c r="D81" s="134">
        <f t="shared" si="8"/>
        <v>-253</v>
      </c>
      <c r="E81" s="135">
        <v>3</v>
      </c>
      <c r="F81" s="101">
        <v>127</v>
      </c>
      <c r="G81" s="114">
        <f t="shared" si="9"/>
        <v>-124</v>
      </c>
    </row>
    <row r="82" spans="1:7" ht="15.6" x14ac:dyDescent="0.25">
      <c r="A82" s="94" t="s">
        <v>230</v>
      </c>
      <c r="B82" s="101">
        <v>71</v>
      </c>
      <c r="C82" s="101">
        <v>43</v>
      </c>
      <c r="D82" s="134">
        <f t="shared" si="8"/>
        <v>28</v>
      </c>
      <c r="E82" s="135">
        <v>7</v>
      </c>
      <c r="F82" s="101">
        <v>9</v>
      </c>
      <c r="G82" s="114">
        <f t="shared" si="9"/>
        <v>-2</v>
      </c>
    </row>
    <row r="83" spans="1:7" ht="15.6" x14ac:dyDescent="0.25">
      <c r="A83" s="94" t="s">
        <v>144</v>
      </c>
      <c r="B83" s="101">
        <v>66</v>
      </c>
      <c r="C83" s="101">
        <v>134</v>
      </c>
      <c r="D83" s="134">
        <f t="shared" si="8"/>
        <v>-68</v>
      </c>
      <c r="E83" s="135">
        <v>11</v>
      </c>
      <c r="F83" s="101">
        <v>38</v>
      </c>
      <c r="G83" s="114">
        <f t="shared" si="9"/>
        <v>-27</v>
      </c>
    </row>
    <row r="84" spans="1:7" ht="15.6" x14ac:dyDescent="0.25">
      <c r="A84" s="94" t="s">
        <v>326</v>
      </c>
      <c r="B84" s="101">
        <v>56</v>
      </c>
      <c r="C84" s="101">
        <v>70</v>
      </c>
      <c r="D84" s="134">
        <f t="shared" si="8"/>
        <v>-14</v>
      </c>
      <c r="E84" s="135">
        <v>3</v>
      </c>
      <c r="F84" s="101">
        <v>15</v>
      </c>
      <c r="G84" s="114">
        <f t="shared" si="9"/>
        <v>-12</v>
      </c>
    </row>
    <row r="85" spans="1:7" ht="15.6" x14ac:dyDescent="0.25">
      <c r="A85" s="94" t="s">
        <v>110</v>
      </c>
      <c r="B85" s="101">
        <v>55</v>
      </c>
      <c r="C85" s="101">
        <v>89</v>
      </c>
      <c r="D85" s="134">
        <f t="shared" si="8"/>
        <v>-34</v>
      </c>
      <c r="E85" s="135">
        <v>13</v>
      </c>
      <c r="F85" s="101">
        <v>36</v>
      </c>
      <c r="G85" s="114">
        <f t="shared" si="9"/>
        <v>-23</v>
      </c>
    </row>
    <row r="86" spans="1:7" ht="15.6" x14ac:dyDescent="0.25">
      <c r="A86" s="94" t="s">
        <v>187</v>
      </c>
      <c r="B86" s="101">
        <v>52</v>
      </c>
      <c r="C86" s="101">
        <v>66</v>
      </c>
      <c r="D86" s="134">
        <f t="shared" si="8"/>
        <v>-14</v>
      </c>
      <c r="E86" s="135">
        <v>16</v>
      </c>
      <c r="F86" s="101">
        <v>21</v>
      </c>
      <c r="G86" s="114">
        <f t="shared" si="9"/>
        <v>-5</v>
      </c>
    </row>
    <row r="87" spans="1:7" ht="15.6" x14ac:dyDescent="0.25">
      <c r="A87" s="94" t="s">
        <v>268</v>
      </c>
      <c r="B87" s="101">
        <v>45</v>
      </c>
      <c r="C87" s="101">
        <v>46</v>
      </c>
      <c r="D87" s="134">
        <f t="shared" si="8"/>
        <v>-1</v>
      </c>
      <c r="E87" s="135">
        <v>6</v>
      </c>
      <c r="F87" s="101">
        <v>8</v>
      </c>
      <c r="G87" s="114">
        <f t="shared" si="9"/>
        <v>-2</v>
      </c>
    </row>
    <row r="88" spans="1:7" ht="38.4" customHeight="1" x14ac:dyDescent="0.25">
      <c r="A88" s="307" t="s">
        <v>145</v>
      </c>
      <c r="B88" s="308"/>
      <c r="C88" s="308"/>
      <c r="D88" s="308"/>
      <c r="E88" s="308"/>
      <c r="F88" s="308"/>
      <c r="G88" s="309"/>
    </row>
    <row r="89" spans="1:7" ht="31.2" x14ac:dyDescent="0.25">
      <c r="A89" s="94" t="s">
        <v>194</v>
      </c>
      <c r="B89" s="101">
        <v>178</v>
      </c>
      <c r="C89" s="101">
        <v>214</v>
      </c>
      <c r="D89" s="134">
        <f>B89-C89</f>
        <v>-36</v>
      </c>
      <c r="E89" s="135">
        <v>1</v>
      </c>
      <c r="F89" s="101">
        <v>40</v>
      </c>
      <c r="G89" s="114">
        <f>E89-F89</f>
        <v>-39</v>
      </c>
    </row>
    <row r="90" spans="1:7" ht="15.6" x14ac:dyDescent="0.25">
      <c r="A90" s="94" t="s">
        <v>148</v>
      </c>
      <c r="B90" s="101">
        <v>78</v>
      </c>
      <c r="C90" s="101">
        <v>85</v>
      </c>
      <c r="D90" s="134">
        <f t="shared" ref="D90:D99" si="10">B90-C90</f>
        <v>-7</v>
      </c>
      <c r="E90" s="135">
        <v>3</v>
      </c>
      <c r="F90" s="101">
        <v>24</v>
      </c>
      <c r="G90" s="114">
        <f t="shared" ref="G90:G99" si="11">E90-F90</f>
        <v>-21</v>
      </c>
    </row>
    <row r="91" spans="1:7" ht="15.6" x14ac:dyDescent="0.25">
      <c r="A91" s="94" t="s">
        <v>150</v>
      </c>
      <c r="B91" s="101">
        <v>33</v>
      </c>
      <c r="C91" s="101">
        <v>54</v>
      </c>
      <c r="D91" s="134">
        <f t="shared" si="10"/>
        <v>-21</v>
      </c>
      <c r="E91" s="135">
        <v>3</v>
      </c>
      <c r="F91" s="101">
        <v>15</v>
      </c>
      <c r="G91" s="114">
        <f t="shared" si="11"/>
        <v>-12</v>
      </c>
    </row>
    <row r="92" spans="1:7" ht="31.2" x14ac:dyDescent="0.25">
      <c r="A92" s="94" t="s">
        <v>146</v>
      </c>
      <c r="B92" s="101">
        <v>29</v>
      </c>
      <c r="C92" s="171">
        <v>34</v>
      </c>
      <c r="D92" s="134">
        <f t="shared" si="10"/>
        <v>-5</v>
      </c>
      <c r="E92" s="135">
        <v>1</v>
      </c>
      <c r="F92" s="101">
        <v>14</v>
      </c>
      <c r="G92" s="114">
        <f t="shared" si="11"/>
        <v>-13</v>
      </c>
    </row>
    <row r="93" spans="1:7" ht="15.6" x14ac:dyDescent="0.25">
      <c r="A93" s="94" t="s">
        <v>149</v>
      </c>
      <c r="B93" s="101">
        <v>23</v>
      </c>
      <c r="C93" s="101">
        <v>23</v>
      </c>
      <c r="D93" s="134">
        <f t="shared" si="10"/>
        <v>0</v>
      </c>
      <c r="E93" s="135">
        <v>0</v>
      </c>
      <c r="F93" s="101">
        <v>8</v>
      </c>
      <c r="G93" s="114">
        <f t="shared" si="11"/>
        <v>-8</v>
      </c>
    </row>
    <row r="94" spans="1:7" ht="15.6" x14ac:dyDescent="0.25">
      <c r="A94" s="94" t="s">
        <v>147</v>
      </c>
      <c r="B94" s="101">
        <v>18</v>
      </c>
      <c r="C94" s="101">
        <v>13</v>
      </c>
      <c r="D94" s="134">
        <f t="shared" si="10"/>
        <v>5</v>
      </c>
      <c r="E94" s="135">
        <v>2</v>
      </c>
      <c r="F94" s="101">
        <v>4</v>
      </c>
      <c r="G94" s="114">
        <f t="shared" si="11"/>
        <v>-2</v>
      </c>
    </row>
    <row r="95" spans="1:7" ht="15.6" x14ac:dyDescent="0.25">
      <c r="A95" s="94" t="s">
        <v>256</v>
      </c>
      <c r="B95" s="101">
        <v>17</v>
      </c>
      <c r="C95" s="101">
        <v>3</v>
      </c>
      <c r="D95" s="134">
        <f t="shared" si="10"/>
        <v>14</v>
      </c>
      <c r="E95" s="135">
        <v>8</v>
      </c>
      <c r="F95" s="101">
        <v>1</v>
      </c>
      <c r="G95" s="114">
        <f t="shared" si="11"/>
        <v>7</v>
      </c>
    </row>
    <row r="96" spans="1:7" ht="15.6" x14ac:dyDescent="0.25">
      <c r="A96" s="94" t="s">
        <v>154</v>
      </c>
      <c r="B96" s="101">
        <v>15</v>
      </c>
      <c r="C96" s="101">
        <v>19</v>
      </c>
      <c r="D96" s="134">
        <f t="shared" si="10"/>
        <v>-4</v>
      </c>
      <c r="E96" s="135">
        <v>3</v>
      </c>
      <c r="F96" s="101">
        <v>4</v>
      </c>
      <c r="G96" s="114">
        <f t="shared" si="11"/>
        <v>-1</v>
      </c>
    </row>
    <row r="97" spans="1:7" ht="42.75" customHeight="1" x14ac:dyDescent="0.25">
      <c r="A97" s="94" t="s">
        <v>202</v>
      </c>
      <c r="B97" s="101">
        <v>15</v>
      </c>
      <c r="C97" s="101">
        <v>55</v>
      </c>
      <c r="D97" s="134">
        <f t="shared" si="10"/>
        <v>-40</v>
      </c>
      <c r="E97" s="135">
        <v>0</v>
      </c>
      <c r="F97" s="101">
        <v>11</v>
      </c>
      <c r="G97" s="114">
        <f t="shared" si="11"/>
        <v>-11</v>
      </c>
    </row>
    <row r="98" spans="1:7" ht="15.6" x14ac:dyDescent="0.25">
      <c r="A98" s="94" t="s">
        <v>153</v>
      </c>
      <c r="B98" s="101">
        <v>9</v>
      </c>
      <c r="C98" s="101">
        <v>61</v>
      </c>
      <c r="D98" s="134">
        <f t="shared" si="10"/>
        <v>-52</v>
      </c>
      <c r="E98" s="135">
        <v>1</v>
      </c>
      <c r="F98" s="101">
        <v>13</v>
      </c>
      <c r="G98" s="114">
        <f t="shared" si="11"/>
        <v>-12</v>
      </c>
    </row>
    <row r="99" spans="1:7" ht="15.6" x14ac:dyDescent="0.25">
      <c r="A99" s="94" t="s">
        <v>151</v>
      </c>
      <c r="B99" s="101">
        <v>8</v>
      </c>
      <c r="C99" s="101">
        <v>20</v>
      </c>
      <c r="D99" s="134">
        <f t="shared" si="10"/>
        <v>-12</v>
      </c>
      <c r="E99" s="135">
        <v>2</v>
      </c>
      <c r="F99" s="101">
        <v>7</v>
      </c>
      <c r="G99" s="114">
        <f t="shared" si="11"/>
        <v>-5</v>
      </c>
    </row>
    <row r="100" spans="1:7" ht="38.4" customHeight="1" x14ac:dyDescent="0.25">
      <c r="A100" s="307" t="s">
        <v>31</v>
      </c>
      <c r="B100" s="308"/>
      <c r="C100" s="308"/>
      <c r="D100" s="308"/>
      <c r="E100" s="308"/>
      <c r="F100" s="308"/>
      <c r="G100" s="309"/>
    </row>
    <row r="101" spans="1:7" ht="15.6" x14ac:dyDescent="0.25">
      <c r="A101" s="94" t="s">
        <v>96</v>
      </c>
      <c r="B101" s="101">
        <v>382</v>
      </c>
      <c r="C101" s="101">
        <v>223</v>
      </c>
      <c r="D101" s="134">
        <f>B101-C101</f>
        <v>159</v>
      </c>
      <c r="E101" s="135">
        <v>115</v>
      </c>
      <c r="F101" s="101">
        <v>63</v>
      </c>
      <c r="G101" s="114">
        <f>E101-F101</f>
        <v>52</v>
      </c>
    </row>
    <row r="102" spans="1:7" ht="15.6" x14ac:dyDescent="0.25">
      <c r="A102" s="94" t="s">
        <v>99</v>
      </c>
      <c r="B102" s="101">
        <v>182</v>
      </c>
      <c r="C102" s="101">
        <v>149</v>
      </c>
      <c r="D102" s="134">
        <f t="shared" ref="D102:D115" si="12">B102-C102</f>
        <v>33</v>
      </c>
      <c r="E102" s="135">
        <v>27</v>
      </c>
      <c r="F102" s="101">
        <v>45</v>
      </c>
      <c r="G102" s="114">
        <f t="shared" ref="G102:G115" si="13">E102-F102</f>
        <v>-18</v>
      </c>
    </row>
    <row r="103" spans="1:7" ht="31.2" x14ac:dyDescent="0.25">
      <c r="A103" s="93" t="s">
        <v>155</v>
      </c>
      <c r="B103" s="101">
        <v>150</v>
      </c>
      <c r="C103" s="101">
        <v>118</v>
      </c>
      <c r="D103" s="134">
        <f t="shared" si="12"/>
        <v>32</v>
      </c>
      <c r="E103" s="135">
        <v>17</v>
      </c>
      <c r="F103" s="101">
        <v>28</v>
      </c>
      <c r="G103" s="114">
        <f t="shared" si="13"/>
        <v>-11</v>
      </c>
    </row>
    <row r="104" spans="1:7" ht="31.2" x14ac:dyDescent="0.25">
      <c r="A104" s="94" t="s">
        <v>209</v>
      </c>
      <c r="B104" s="101">
        <v>132</v>
      </c>
      <c r="C104" s="101">
        <v>99</v>
      </c>
      <c r="D104" s="134">
        <f t="shared" si="12"/>
        <v>33</v>
      </c>
      <c r="E104" s="135">
        <v>30</v>
      </c>
      <c r="F104" s="101">
        <v>17</v>
      </c>
      <c r="G104" s="114">
        <f t="shared" si="13"/>
        <v>13</v>
      </c>
    </row>
    <row r="105" spans="1:7" ht="46.8" x14ac:dyDescent="0.25">
      <c r="A105" s="94" t="s">
        <v>104</v>
      </c>
      <c r="B105" s="101">
        <v>129</v>
      </c>
      <c r="C105" s="101">
        <v>60</v>
      </c>
      <c r="D105" s="134">
        <f t="shared" si="12"/>
        <v>69</v>
      </c>
      <c r="E105" s="135">
        <v>37</v>
      </c>
      <c r="F105" s="101">
        <v>13</v>
      </c>
      <c r="G105" s="114">
        <f t="shared" si="13"/>
        <v>24</v>
      </c>
    </row>
    <row r="106" spans="1:7" ht="15.6" x14ac:dyDescent="0.25">
      <c r="A106" s="94" t="s">
        <v>205</v>
      </c>
      <c r="B106" s="101">
        <v>120</v>
      </c>
      <c r="C106" s="101">
        <v>78</v>
      </c>
      <c r="D106" s="134">
        <f t="shared" si="12"/>
        <v>42</v>
      </c>
      <c r="E106" s="135">
        <v>28</v>
      </c>
      <c r="F106" s="101">
        <v>16</v>
      </c>
      <c r="G106" s="114">
        <f t="shared" si="13"/>
        <v>12</v>
      </c>
    </row>
    <row r="107" spans="1:7" ht="35.25" customHeight="1" x14ac:dyDescent="0.25">
      <c r="A107" s="94" t="s">
        <v>117</v>
      </c>
      <c r="B107" s="101">
        <v>97</v>
      </c>
      <c r="C107" s="101">
        <v>88</v>
      </c>
      <c r="D107" s="134">
        <f t="shared" si="12"/>
        <v>9</v>
      </c>
      <c r="E107" s="135">
        <v>15</v>
      </c>
      <c r="F107" s="101">
        <v>38</v>
      </c>
      <c r="G107" s="114">
        <f t="shared" si="13"/>
        <v>-23</v>
      </c>
    </row>
    <row r="108" spans="1:7" ht="15.6" x14ac:dyDescent="0.25">
      <c r="A108" s="94" t="s">
        <v>180</v>
      </c>
      <c r="B108" s="101">
        <v>80</v>
      </c>
      <c r="C108" s="101">
        <v>78</v>
      </c>
      <c r="D108" s="134">
        <f t="shared" si="12"/>
        <v>2</v>
      </c>
      <c r="E108" s="135">
        <v>5</v>
      </c>
      <c r="F108" s="101">
        <v>13</v>
      </c>
      <c r="G108" s="114">
        <f t="shared" si="13"/>
        <v>-8</v>
      </c>
    </row>
    <row r="109" spans="1:7" ht="15.6" x14ac:dyDescent="0.25">
      <c r="A109" s="94" t="s">
        <v>114</v>
      </c>
      <c r="B109" s="101">
        <v>70</v>
      </c>
      <c r="C109" s="101">
        <v>51</v>
      </c>
      <c r="D109" s="134">
        <f t="shared" si="12"/>
        <v>19</v>
      </c>
      <c r="E109" s="135">
        <v>14</v>
      </c>
      <c r="F109" s="101">
        <v>18</v>
      </c>
      <c r="G109" s="114">
        <f t="shared" si="13"/>
        <v>-4</v>
      </c>
    </row>
    <row r="110" spans="1:7" ht="31.2" x14ac:dyDescent="0.25">
      <c r="A110" s="94" t="s">
        <v>248</v>
      </c>
      <c r="B110" s="101">
        <v>66</v>
      </c>
      <c r="C110" s="101">
        <v>34</v>
      </c>
      <c r="D110" s="134">
        <f t="shared" si="12"/>
        <v>32</v>
      </c>
      <c r="E110" s="135">
        <v>25</v>
      </c>
      <c r="F110" s="101">
        <v>10</v>
      </c>
      <c r="G110" s="114">
        <f t="shared" si="13"/>
        <v>15</v>
      </c>
    </row>
    <row r="111" spans="1:7" ht="15.6" x14ac:dyDescent="0.25">
      <c r="A111" s="94" t="s">
        <v>210</v>
      </c>
      <c r="B111" s="101">
        <v>57</v>
      </c>
      <c r="C111" s="101">
        <v>76</v>
      </c>
      <c r="D111" s="134">
        <f t="shared" si="12"/>
        <v>-19</v>
      </c>
      <c r="E111" s="135">
        <v>6</v>
      </c>
      <c r="F111" s="101">
        <v>8</v>
      </c>
      <c r="G111" s="114">
        <f t="shared" si="13"/>
        <v>-2</v>
      </c>
    </row>
    <row r="112" spans="1:7" ht="15.6" x14ac:dyDescent="0.25">
      <c r="A112" s="94" t="s">
        <v>121</v>
      </c>
      <c r="B112" s="101">
        <v>48</v>
      </c>
      <c r="C112" s="101">
        <v>89</v>
      </c>
      <c r="D112" s="134">
        <f t="shared" si="12"/>
        <v>-41</v>
      </c>
      <c r="E112" s="135">
        <v>4</v>
      </c>
      <c r="F112" s="101">
        <v>27</v>
      </c>
      <c r="G112" s="114">
        <f t="shared" si="13"/>
        <v>-23</v>
      </c>
    </row>
    <row r="113" spans="1:7" ht="31.2" x14ac:dyDescent="0.25">
      <c r="A113" s="94" t="s">
        <v>254</v>
      </c>
      <c r="B113" s="101">
        <v>48</v>
      </c>
      <c r="C113" s="101">
        <v>41</v>
      </c>
      <c r="D113" s="134">
        <f t="shared" si="12"/>
        <v>7</v>
      </c>
      <c r="E113" s="135">
        <v>5</v>
      </c>
      <c r="F113" s="101">
        <v>14</v>
      </c>
      <c r="G113" s="114">
        <f t="shared" si="13"/>
        <v>-9</v>
      </c>
    </row>
    <row r="114" spans="1:7" ht="15.6" x14ac:dyDescent="0.25">
      <c r="A114" s="94" t="s">
        <v>188</v>
      </c>
      <c r="B114" s="101">
        <v>48</v>
      </c>
      <c r="C114" s="101">
        <v>51</v>
      </c>
      <c r="D114" s="134">
        <f t="shared" si="12"/>
        <v>-3</v>
      </c>
      <c r="E114" s="135">
        <v>5</v>
      </c>
      <c r="F114" s="101">
        <v>10</v>
      </c>
      <c r="G114" s="114">
        <f t="shared" si="13"/>
        <v>-5</v>
      </c>
    </row>
    <row r="115" spans="1:7" ht="31.2" x14ac:dyDescent="0.25">
      <c r="A115" s="94" t="s">
        <v>261</v>
      </c>
      <c r="B115" s="101">
        <v>42</v>
      </c>
      <c r="C115" s="101">
        <v>43</v>
      </c>
      <c r="D115" s="134">
        <f t="shared" si="12"/>
        <v>-1</v>
      </c>
      <c r="E115" s="135">
        <v>10</v>
      </c>
      <c r="F115" s="101">
        <v>6</v>
      </c>
      <c r="G115" s="114">
        <f t="shared" si="13"/>
        <v>4</v>
      </c>
    </row>
    <row r="116" spans="1:7" ht="38.4" customHeight="1" x14ac:dyDescent="0.25">
      <c r="A116" s="307" t="s">
        <v>157</v>
      </c>
      <c r="B116" s="308"/>
      <c r="C116" s="308"/>
      <c r="D116" s="308"/>
      <c r="E116" s="308"/>
      <c r="F116" s="308"/>
      <c r="G116" s="309"/>
    </row>
    <row r="117" spans="1:7" ht="15.6" x14ac:dyDescent="0.25">
      <c r="A117" s="94" t="s">
        <v>86</v>
      </c>
      <c r="B117" s="101">
        <v>1349</v>
      </c>
      <c r="C117" s="101">
        <v>1000</v>
      </c>
      <c r="D117" s="134">
        <f>B117-C117</f>
        <v>349</v>
      </c>
      <c r="E117" s="135">
        <v>138</v>
      </c>
      <c r="F117" s="101">
        <v>249</v>
      </c>
      <c r="G117" s="114">
        <f>E117-F117</f>
        <v>-111</v>
      </c>
    </row>
    <row r="118" spans="1:7" ht="15.6" x14ac:dyDescent="0.25">
      <c r="A118" s="94" t="s">
        <v>97</v>
      </c>
      <c r="B118" s="101">
        <v>193</v>
      </c>
      <c r="C118" s="101">
        <v>160</v>
      </c>
      <c r="D118" s="134">
        <f t="shared" ref="D118:D131" si="14">B118-C118</f>
        <v>33</v>
      </c>
      <c r="E118" s="135">
        <v>17</v>
      </c>
      <c r="F118" s="101">
        <v>18</v>
      </c>
      <c r="G118" s="114">
        <f t="shared" ref="G118:G131" si="15">E118-F118</f>
        <v>-1</v>
      </c>
    </row>
    <row r="119" spans="1:7" ht="46.8" x14ac:dyDescent="0.25">
      <c r="A119" s="94" t="s">
        <v>233</v>
      </c>
      <c r="B119" s="101">
        <v>187</v>
      </c>
      <c r="C119" s="101">
        <v>206</v>
      </c>
      <c r="D119" s="134">
        <f t="shared" si="14"/>
        <v>-19</v>
      </c>
      <c r="E119" s="135">
        <v>8</v>
      </c>
      <c r="F119" s="101">
        <v>30</v>
      </c>
      <c r="G119" s="114">
        <f t="shared" si="15"/>
        <v>-22</v>
      </c>
    </row>
    <row r="120" spans="1:7" ht="15.6" x14ac:dyDescent="0.25">
      <c r="A120" s="94" t="s">
        <v>204</v>
      </c>
      <c r="B120" s="101">
        <v>107</v>
      </c>
      <c r="C120" s="101">
        <v>211</v>
      </c>
      <c r="D120" s="134">
        <f t="shared" si="14"/>
        <v>-104</v>
      </c>
      <c r="E120" s="135">
        <v>3</v>
      </c>
      <c r="F120" s="101">
        <v>68</v>
      </c>
      <c r="G120" s="114">
        <f t="shared" si="15"/>
        <v>-65</v>
      </c>
    </row>
    <row r="121" spans="1:7" ht="15.6" x14ac:dyDescent="0.25">
      <c r="A121" s="94" t="s">
        <v>159</v>
      </c>
      <c r="B121" s="101">
        <v>68</v>
      </c>
      <c r="C121" s="101">
        <v>51</v>
      </c>
      <c r="D121" s="134">
        <f t="shared" si="14"/>
        <v>17</v>
      </c>
      <c r="E121" s="135">
        <v>24</v>
      </c>
      <c r="F121" s="101">
        <v>15</v>
      </c>
      <c r="G121" s="114">
        <f t="shared" si="15"/>
        <v>9</v>
      </c>
    </row>
    <row r="122" spans="1:7" ht="15.6" x14ac:dyDescent="0.25">
      <c r="A122" s="94" t="s">
        <v>92</v>
      </c>
      <c r="B122" s="101">
        <v>57</v>
      </c>
      <c r="C122" s="101">
        <v>1086</v>
      </c>
      <c r="D122" s="134">
        <f t="shared" si="14"/>
        <v>-1029</v>
      </c>
      <c r="E122" s="135">
        <v>6</v>
      </c>
      <c r="F122" s="101">
        <v>919</v>
      </c>
      <c r="G122" s="114">
        <f t="shared" si="15"/>
        <v>-913</v>
      </c>
    </row>
    <row r="123" spans="1:7" ht="15.6" x14ac:dyDescent="0.25">
      <c r="A123" s="94" t="s">
        <v>115</v>
      </c>
      <c r="B123" s="101">
        <v>54</v>
      </c>
      <c r="C123" s="101">
        <v>191</v>
      </c>
      <c r="D123" s="134">
        <f t="shared" si="14"/>
        <v>-137</v>
      </c>
      <c r="E123" s="135">
        <v>1</v>
      </c>
      <c r="F123" s="101">
        <v>64</v>
      </c>
      <c r="G123" s="114">
        <f t="shared" si="15"/>
        <v>-63</v>
      </c>
    </row>
    <row r="124" spans="1:7" ht="15.6" x14ac:dyDescent="0.25">
      <c r="A124" s="94" t="s">
        <v>181</v>
      </c>
      <c r="B124" s="101">
        <v>50</v>
      </c>
      <c r="C124" s="101">
        <v>71</v>
      </c>
      <c r="D124" s="134">
        <f t="shared" si="14"/>
        <v>-21</v>
      </c>
      <c r="E124" s="135">
        <v>2</v>
      </c>
      <c r="F124" s="101">
        <v>7</v>
      </c>
      <c r="G124" s="114">
        <f t="shared" si="15"/>
        <v>-5</v>
      </c>
    </row>
    <row r="125" spans="1:7" ht="15.6" x14ac:dyDescent="0.25">
      <c r="A125" s="94" t="s">
        <v>221</v>
      </c>
      <c r="B125" s="101">
        <v>46</v>
      </c>
      <c r="C125" s="101">
        <v>7</v>
      </c>
      <c r="D125" s="134">
        <f t="shared" si="14"/>
        <v>39</v>
      </c>
      <c r="E125" s="135">
        <v>0</v>
      </c>
      <c r="F125" s="101">
        <v>3</v>
      </c>
      <c r="G125" s="114">
        <f t="shared" si="15"/>
        <v>-3</v>
      </c>
    </row>
    <row r="126" spans="1:7" ht="15.6" x14ac:dyDescent="0.25">
      <c r="A126" s="94" t="s">
        <v>158</v>
      </c>
      <c r="B126" s="101">
        <v>45</v>
      </c>
      <c r="C126" s="101">
        <v>33</v>
      </c>
      <c r="D126" s="134">
        <f t="shared" si="14"/>
        <v>12</v>
      </c>
      <c r="E126" s="135">
        <v>14</v>
      </c>
      <c r="F126" s="101">
        <v>9</v>
      </c>
      <c r="G126" s="114">
        <f t="shared" si="15"/>
        <v>5</v>
      </c>
    </row>
    <row r="127" spans="1:7" ht="15.6" x14ac:dyDescent="0.25">
      <c r="A127" s="94" t="s">
        <v>160</v>
      </c>
      <c r="B127" s="101">
        <v>41</v>
      </c>
      <c r="C127" s="101">
        <v>26</v>
      </c>
      <c r="D127" s="134">
        <f t="shared" si="14"/>
        <v>15</v>
      </c>
      <c r="E127" s="135">
        <v>9</v>
      </c>
      <c r="F127" s="101">
        <v>2</v>
      </c>
      <c r="G127" s="114">
        <f t="shared" si="15"/>
        <v>7</v>
      </c>
    </row>
    <row r="128" spans="1:7" ht="31.2" x14ac:dyDescent="0.25">
      <c r="A128" s="94" t="s">
        <v>250</v>
      </c>
      <c r="B128" s="101">
        <v>40</v>
      </c>
      <c r="C128" s="101">
        <v>23</v>
      </c>
      <c r="D128" s="134">
        <f t="shared" si="14"/>
        <v>17</v>
      </c>
      <c r="E128" s="135">
        <v>2</v>
      </c>
      <c r="F128" s="101">
        <v>0</v>
      </c>
      <c r="G128" s="114">
        <f t="shared" si="15"/>
        <v>2</v>
      </c>
    </row>
    <row r="129" spans="1:7" ht="46.8" x14ac:dyDescent="0.25">
      <c r="A129" s="94" t="s">
        <v>282</v>
      </c>
      <c r="B129" s="101">
        <v>31</v>
      </c>
      <c r="C129" s="101">
        <v>26</v>
      </c>
      <c r="D129" s="134">
        <f t="shared" si="14"/>
        <v>5</v>
      </c>
      <c r="E129" s="135">
        <v>6</v>
      </c>
      <c r="F129" s="101">
        <v>11</v>
      </c>
      <c r="G129" s="114">
        <f t="shared" si="15"/>
        <v>-5</v>
      </c>
    </row>
    <row r="130" spans="1:7" ht="15.6" x14ac:dyDescent="0.25">
      <c r="A130" s="94" t="s">
        <v>362</v>
      </c>
      <c r="B130" s="101">
        <v>30</v>
      </c>
      <c r="C130" s="101">
        <v>26</v>
      </c>
      <c r="D130" s="134">
        <f t="shared" si="14"/>
        <v>4</v>
      </c>
      <c r="E130" s="135">
        <v>7</v>
      </c>
      <c r="F130" s="101">
        <v>9</v>
      </c>
      <c r="G130" s="114">
        <f t="shared" si="15"/>
        <v>-2</v>
      </c>
    </row>
    <row r="131" spans="1:7" ht="15.6" x14ac:dyDescent="0.25">
      <c r="A131" s="94" t="s">
        <v>281</v>
      </c>
      <c r="B131" s="101">
        <v>30</v>
      </c>
      <c r="C131" s="101">
        <v>4</v>
      </c>
      <c r="D131" s="134">
        <f t="shared" si="14"/>
        <v>26</v>
      </c>
      <c r="E131" s="135">
        <v>0</v>
      </c>
      <c r="F131" s="101">
        <v>1</v>
      </c>
      <c r="G131" s="114">
        <f t="shared" si="15"/>
        <v>-1</v>
      </c>
    </row>
    <row r="132" spans="1:7" ht="38.4" customHeight="1" x14ac:dyDescent="0.25">
      <c r="A132" s="307" t="s">
        <v>161</v>
      </c>
      <c r="B132" s="308"/>
      <c r="C132" s="308"/>
      <c r="D132" s="308"/>
      <c r="E132" s="308"/>
      <c r="F132" s="308"/>
      <c r="G132" s="309"/>
    </row>
    <row r="133" spans="1:7" ht="15.6" x14ac:dyDescent="0.25">
      <c r="A133" s="94" t="s">
        <v>87</v>
      </c>
      <c r="B133" s="101">
        <v>1167</v>
      </c>
      <c r="C133" s="101">
        <v>1606</v>
      </c>
      <c r="D133" s="134">
        <f>B133-C133</f>
        <v>-439</v>
      </c>
      <c r="E133" s="135">
        <v>95</v>
      </c>
      <c r="F133" s="101">
        <v>488</v>
      </c>
      <c r="G133" s="114">
        <f>E133-F133</f>
        <v>-393</v>
      </c>
    </row>
    <row r="134" spans="1:7" ht="24.75" customHeight="1" x14ac:dyDescent="0.25">
      <c r="A134" s="94" t="s">
        <v>91</v>
      </c>
      <c r="B134" s="101">
        <v>341</v>
      </c>
      <c r="C134" s="101">
        <v>686</v>
      </c>
      <c r="D134" s="134">
        <f t="shared" ref="D134:D147" si="16">B134-C134</f>
        <v>-345</v>
      </c>
      <c r="E134" s="135">
        <v>27</v>
      </c>
      <c r="F134" s="101">
        <v>296</v>
      </c>
      <c r="G134" s="114">
        <f t="shared" ref="G134:G147" si="17">E134-F134</f>
        <v>-269</v>
      </c>
    </row>
    <row r="135" spans="1:7" ht="15.6" x14ac:dyDescent="0.25">
      <c r="A135" s="94" t="s">
        <v>100</v>
      </c>
      <c r="B135" s="101">
        <v>292</v>
      </c>
      <c r="C135" s="101">
        <v>424</v>
      </c>
      <c r="D135" s="134">
        <f t="shared" si="16"/>
        <v>-132</v>
      </c>
      <c r="E135" s="135">
        <v>18</v>
      </c>
      <c r="F135" s="101">
        <v>198</v>
      </c>
      <c r="G135" s="114">
        <f t="shared" si="17"/>
        <v>-180</v>
      </c>
    </row>
    <row r="136" spans="1:7" ht="15.6" x14ac:dyDescent="0.25">
      <c r="A136" s="94" t="s">
        <v>98</v>
      </c>
      <c r="B136" s="101">
        <v>273</v>
      </c>
      <c r="C136" s="101">
        <v>165</v>
      </c>
      <c r="D136" s="134">
        <f t="shared" si="16"/>
        <v>108</v>
      </c>
      <c r="E136" s="135">
        <v>36</v>
      </c>
      <c r="F136" s="101">
        <v>38</v>
      </c>
      <c r="G136" s="114">
        <f t="shared" si="17"/>
        <v>-2</v>
      </c>
    </row>
    <row r="137" spans="1:7" ht="15.6" x14ac:dyDescent="0.25">
      <c r="A137" s="93" t="s">
        <v>103</v>
      </c>
      <c r="B137" s="101">
        <v>175</v>
      </c>
      <c r="C137" s="101">
        <v>273</v>
      </c>
      <c r="D137" s="134">
        <f t="shared" si="16"/>
        <v>-98</v>
      </c>
      <c r="E137" s="135">
        <v>23</v>
      </c>
      <c r="F137" s="101">
        <v>107</v>
      </c>
      <c r="G137" s="114">
        <f t="shared" si="17"/>
        <v>-84</v>
      </c>
    </row>
    <row r="138" spans="1:7" ht="15.6" x14ac:dyDescent="0.25">
      <c r="A138" s="94" t="s">
        <v>113</v>
      </c>
      <c r="B138" s="101">
        <v>156</v>
      </c>
      <c r="C138" s="101">
        <v>261</v>
      </c>
      <c r="D138" s="134">
        <f t="shared" si="16"/>
        <v>-105</v>
      </c>
      <c r="E138" s="135">
        <v>74</v>
      </c>
      <c r="F138" s="101">
        <v>123</v>
      </c>
      <c r="G138" s="114">
        <f t="shared" si="17"/>
        <v>-49</v>
      </c>
    </row>
    <row r="139" spans="1:7" ht="15.6" x14ac:dyDescent="0.25">
      <c r="A139" s="94" t="s">
        <v>102</v>
      </c>
      <c r="B139" s="101">
        <v>128</v>
      </c>
      <c r="C139" s="101">
        <v>114</v>
      </c>
      <c r="D139" s="134">
        <f t="shared" si="16"/>
        <v>14</v>
      </c>
      <c r="E139" s="135">
        <v>11</v>
      </c>
      <c r="F139" s="101">
        <v>53</v>
      </c>
      <c r="G139" s="114">
        <f t="shared" si="17"/>
        <v>-42</v>
      </c>
    </row>
    <row r="140" spans="1:7" ht="24.75" customHeight="1" x14ac:dyDescent="0.25">
      <c r="A140" s="94" t="s">
        <v>119</v>
      </c>
      <c r="B140" s="101">
        <v>114</v>
      </c>
      <c r="C140" s="101">
        <v>56</v>
      </c>
      <c r="D140" s="134">
        <f t="shared" si="16"/>
        <v>58</v>
      </c>
      <c r="E140" s="135">
        <v>12</v>
      </c>
      <c r="F140" s="101">
        <v>17</v>
      </c>
      <c r="G140" s="114">
        <f t="shared" si="17"/>
        <v>-5</v>
      </c>
    </row>
    <row r="141" spans="1:7" ht="15.6" x14ac:dyDescent="0.25">
      <c r="A141" s="94" t="s">
        <v>107</v>
      </c>
      <c r="B141" s="101">
        <v>89</v>
      </c>
      <c r="C141" s="101">
        <v>136</v>
      </c>
      <c r="D141" s="134">
        <f t="shared" si="16"/>
        <v>-47</v>
      </c>
      <c r="E141" s="135">
        <v>6</v>
      </c>
      <c r="F141" s="101">
        <v>39</v>
      </c>
      <c r="G141" s="114">
        <f t="shared" si="17"/>
        <v>-33</v>
      </c>
    </row>
    <row r="142" spans="1:7" ht="15.6" x14ac:dyDescent="0.25">
      <c r="A142" s="94" t="s">
        <v>118</v>
      </c>
      <c r="B142" s="101">
        <v>62</v>
      </c>
      <c r="C142" s="101">
        <v>71</v>
      </c>
      <c r="D142" s="134">
        <f t="shared" si="16"/>
        <v>-9</v>
      </c>
      <c r="E142" s="135">
        <v>2</v>
      </c>
      <c r="F142" s="101">
        <v>31</v>
      </c>
      <c r="G142" s="114">
        <f t="shared" si="17"/>
        <v>-29</v>
      </c>
    </row>
    <row r="143" spans="1:7" ht="31.2" x14ac:dyDescent="0.25">
      <c r="A143" s="94" t="s">
        <v>122</v>
      </c>
      <c r="B143" s="101">
        <v>58</v>
      </c>
      <c r="C143" s="101">
        <v>113</v>
      </c>
      <c r="D143" s="134">
        <f t="shared" si="16"/>
        <v>-55</v>
      </c>
      <c r="E143" s="135">
        <v>3</v>
      </c>
      <c r="F143" s="101">
        <v>50</v>
      </c>
      <c r="G143" s="114">
        <f t="shared" si="17"/>
        <v>-47</v>
      </c>
    </row>
    <row r="144" spans="1:7" ht="15.6" x14ac:dyDescent="0.25">
      <c r="A144" s="94" t="s">
        <v>169</v>
      </c>
      <c r="B144" s="101">
        <v>41</v>
      </c>
      <c r="C144" s="101">
        <v>74</v>
      </c>
      <c r="D144" s="134">
        <f t="shared" si="16"/>
        <v>-33</v>
      </c>
      <c r="E144" s="135">
        <v>5</v>
      </c>
      <c r="F144" s="101">
        <v>28</v>
      </c>
      <c r="G144" s="114">
        <f t="shared" si="17"/>
        <v>-23</v>
      </c>
    </row>
    <row r="145" spans="1:7" ht="62.4" x14ac:dyDescent="0.25">
      <c r="A145" s="94" t="s">
        <v>109</v>
      </c>
      <c r="B145" s="101">
        <v>20</v>
      </c>
      <c r="C145" s="101">
        <v>47</v>
      </c>
      <c r="D145" s="134">
        <f t="shared" si="16"/>
        <v>-27</v>
      </c>
      <c r="E145" s="135">
        <v>3</v>
      </c>
      <c r="F145" s="101">
        <v>20</v>
      </c>
      <c r="G145" s="114">
        <f t="shared" si="17"/>
        <v>-17</v>
      </c>
    </row>
    <row r="146" spans="1:7" ht="15.6" x14ac:dyDescent="0.25">
      <c r="A146" s="94" t="s">
        <v>270</v>
      </c>
      <c r="B146" s="101">
        <v>20</v>
      </c>
      <c r="C146" s="101">
        <v>1</v>
      </c>
      <c r="D146" s="134">
        <f t="shared" si="16"/>
        <v>19</v>
      </c>
      <c r="E146" s="135">
        <v>1</v>
      </c>
      <c r="F146" s="101">
        <v>0</v>
      </c>
      <c r="G146" s="114">
        <f t="shared" si="17"/>
        <v>1</v>
      </c>
    </row>
    <row r="147" spans="1:7" ht="31.2" x14ac:dyDescent="0.25">
      <c r="A147" s="94" t="s">
        <v>274</v>
      </c>
      <c r="B147" s="101">
        <v>20</v>
      </c>
      <c r="C147" s="101">
        <v>10</v>
      </c>
      <c r="D147" s="134">
        <f t="shared" si="16"/>
        <v>10</v>
      </c>
      <c r="E147" s="135">
        <v>6</v>
      </c>
      <c r="F147" s="101">
        <v>3</v>
      </c>
      <c r="G147" s="114">
        <f t="shared" si="17"/>
        <v>3</v>
      </c>
    </row>
    <row r="148" spans="1:7" ht="15.6" x14ac:dyDescent="0.3">
      <c r="A148" s="75"/>
      <c r="B148" s="97"/>
      <c r="C148" s="97"/>
      <c r="D148" s="98"/>
      <c r="E148" s="97"/>
      <c r="F148" s="97"/>
      <c r="G148" s="98"/>
    </row>
  </sheetData>
  <mergeCells count="20">
    <mergeCell ref="A88:G88"/>
    <mergeCell ref="A100:G100"/>
    <mergeCell ref="A116:G116"/>
    <mergeCell ref="A132:G132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99" max="16383" man="1"/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M4" sqref="M4"/>
    </sheetView>
  </sheetViews>
  <sheetFormatPr defaultRowHeight="18" x14ac:dyDescent="0.35"/>
  <cols>
    <col min="1" max="1" width="41" style="19" customWidth="1"/>
    <col min="2" max="2" width="13.109375" style="19" customWidth="1"/>
    <col min="3" max="3" width="13.33203125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16384" width="8.88671875" style="19"/>
  </cols>
  <sheetData>
    <row r="1" spans="1:33" s="2" customFormat="1" ht="22.5" customHeight="1" x14ac:dyDescent="0.4">
      <c r="A1" s="291" t="s">
        <v>64</v>
      </c>
      <c r="B1" s="291"/>
      <c r="C1" s="291"/>
      <c r="D1" s="291"/>
      <c r="E1" s="291"/>
      <c r="F1" s="291"/>
      <c r="G1" s="291"/>
      <c r="I1" s="39"/>
    </row>
    <row r="2" spans="1:33" s="2" customFormat="1" ht="22.5" customHeight="1" x14ac:dyDescent="0.35">
      <c r="A2" s="310" t="s">
        <v>65</v>
      </c>
      <c r="B2" s="310"/>
      <c r="C2" s="310"/>
      <c r="D2" s="310"/>
      <c r="E2" s="310"/>
      <c r="F2" s="310"/>
      <c r="G2" s="310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33" s="5" customFormat="1" ht="66" customHeight="1" x14ac:dyDescent="0.2">
      <c r="A4" s="102"/>
      <c r="B4" s="105" t="s">
        <v>365</v>
      </c>
      <c r="C4" s="105" t="s">
        <v>369</v>
      </c>
      <c r="D4" s="177" t="s">
        <v>36</v>
      </c>
      <c r="E4" s="178" t="s">
        <v>366</v>
      </c>
      <c r="F4" s="178" t="s">
        <v>370</v>
      </c>
      <c r="G4" s="177" t="s">
        <v>36</v>
      </c>
    </row>
    <row r="5" spans="1:33" s="5" customFormat="1" ht="28.5" customHeight="1" x14ac:dyDescent="0.35">
      <c r="A5" s="41" t="s">
        <v>37</v>
      </c>
      <c r="B5" s="42">
        <v>31783</v>
      </c>
      <c r="C5" s="42">
        <v>31997</v>
      </c>
      <c r="D5" s="117">
        <f>ROUND(C5/B5*100,1)</f>
        <v>100.7</v>
      </c>
      <c r="E5" s="115">
        <v>17128</v>
      </c>
      <c r="F5" s="42">
        <v>11929</v>
      </c>
      <c r="G5" s="117">
        <f>ROUND(F5/E5*100,1)</f>
        <v>69.599999999999994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66</v>
      </c>
      <c r="B6" s="46">
        <v>26735</v>
      </c>
      <c r="C6" s="46">
        <f>SUM(C8:C26)</f>
        <v>27297</v>
      </c>
      <c r="D6" s="117">
        <f>ROUND(C6/B6*100,1)</f>
        <v>102.1</v>
      </c>
      <c r="E6" s="179">
        <v>14647</v>
      </c>
      <c r="F6" s="46">
        <f>SUM(F8:F26)</f>
        <v>10706</v>
      </c>
      <c r="G6" s="117">
        <f>ROUND(F6/E6*100,1)</f>
        <v>73.099999999999994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67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4</v>
      </c>
      <c r="B8" s="53">
        <v>2699</v>
      </c>
      <c r="C8" s="16">
        <v>2146</v>
      </c>
      <c r="D8" s="118">
        <f t="shared" ref="D8:D26" si="0">ROUND(C8/B8*100,1)</f>
        <v>79.5</v>
      </c>
      <c r="E8" s="116">
        <v>1048</v>
      </c>
      <c r="F8" s="16">
        <v>519</v>
      </c>
      <c r="G8" s="117">
        <f t="shared" ref="G8:G26" si="1">ROUND(F8/E8*100,1)</f>
        <v>49.5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5</v>
      </c>
      <c r="B9" s="53">
        <v>235</v>
      </c>
      <c r="C9" s="16">
        <v>182</v>
      </c>
      <c r="D9" s="118">
        <f t="shared" si="0"/>
        <v>77.400000000000006</v>
      </c>
      <c r="E9" s="116">
        <v>108</v>
      </c>
      <c r="F9" s="16">
        <v>53</v>
      </c>
      <c r="G9" s="117">
        <f t="shared" si="1"/>
        <v>49.1</v>
      </c>
      <c r="I9" s="54"/>
      <c r="J9" s="48"/>
    </row>
    <row r="10" spans="1:33" s="22" customFormat="1" ht="28.5" customHeight="1" x14ac:dyDescent="0.35">
      <c r="A10" s="14" t="s">
        <v>6</v>
      </c>
      <c r="B10" s="53">
        <v>4145</v>
      </c>
      <c r="C10" s="16">
        <v>3948</v>
      </c>
      <c r="D10" s="118">
        <f t="shared" si="0"/>
        <v>95.2</v>
      </c>
      <c r="E10" s="116">
        <v>2097</v>
      </c>
      <c r="F10" s="16">
        <v>1188</v>
      </c>
      <c r="G10" s="117">
        <f t="shared" si="1"/>
        <v>56.7</v>
      </c>
      <c r="I10" s="54"/>
      <c r="J10" s="48"/>
      <c r="K10" s="19"/>
    </row>
    <row r="11" spans="1:33" ht="42" customHeight="1" x14ac:dyDescent="0.35">
      <c r="A11" s="14" t="s">
        <v>7</v>
      </c>
      <c r="B11" s="53">
        <v>799</v>
      </c>
      <c r="C11" s="16">
        <v>825</v>
      </c>
      <c r="D11" s="118">
        <f t="shared" si="0"/>
        <v>103.3</v>
      </c>
      <c r="E11" s="116">
        <v>585</v>
      </c>
      <c r="F11" s="16">
        <v>554</v>
      </c>
      <c r="G11" s="117">
        <f t="shared" si="1"/>
        <v>94.7</v>
      </c>
      <c r="I11" s="54"/>
      <c r="J11" s="48"/>
    </row>
    <row r="12" spans="1:33" ht="42" customHeight="1" x14ac:dyDescent="0.35">
      <c r="A12" s="14" t="s">
        <v>8</v>
      </c>
      <c r="B12" s="53">
        <v>185</v>
      </c>
      <c r="C12" s="16">
        <v>181</v>
      </c>
      <c r="D12" s="118">
        <f t="shared" si="0"/>
        <v>97.8</v>
      </c>
      <c r="E12" s="116">
        <v>97</v>
      </c>
      <c r="F12" s="16">
        <v>63</v>
      </c>
      <c r="G12" s="117">
        <f t="shared" si="1"/>
        <v>64.900000000000006</v>
      </c>
      <c r="I12" s="54"/>
      <c r="J12" s="48"/>
    </row>
    <row r="13" spans="1:33" ht="30.75" customHeight="1" x14ac:dyDescent="0.35">
      <c r="A13" s="14" t="s">
        <v>9</v>
      </c>
      <c r="B13" s="53">
        <v>1037</v>
      </c>
      <c r="C13" s="16">
        <v>1179</v>
      </c>
      <c r="D13" s="118">
        <f t="shared" si="0"/>
        <v>113.7</v>
      </c>
      <c r="E13" s="116">
        <v>539</v>
      </c>
      <c r="F13" s="16">
        <v>365</v>
      </c>
      <c r="G13" s="117">
        <f t="shared" si="1"/>
        <v>67.7</v>
      </c>
      <c r="I13" s="54"/>
      <c r="J13" s="48"/>
    </row>
    <row r="14" spans="1:33" ht="41.25" customHeight="1" x14ac:dyDescent="0.35">
      <c r="A14" s="14" t="s">
        <v>10</v>
      </c>
      <c r="B14" s="53">
        <v>6036</v>
      </c>
      <c r="C14" s="16">
        <v>5804</v>
      </c>
      <c r="D14" s="118">
        <f t="shared" si="0"/>
        <v>96.2</v>
      </c>
      <c r="E14" s="116">
        <v>3226</v>
      </c>
      <c r="F14" s="16">
        <v>1926</v>
      </c>
      <c r="G14" s="117">
        <f t="shared" si="1"/>
        <v>59.7</v>
      </c>
      <c r="I14" s="54"/>
      <c r="J14" s="48"/>
    </row>
    <row r="15" spans="1:33" ht="41.25" customHeight="1" x14ac:dyDescent="0.35">
      <c r="A15" s="14" t="s">
        <v>11</v>
      </c>
      <c r="B15" s="53">
        <v>1371</v>
      </c>
      <c r="C15" s="16">
        <v>1257</v>
      </c>
      <c r="D15" s="118">
        <f t="shared" si="0"/>
        <v>91.7</v>
      </c>
      <c r="E15" s="116">
        <v>682</v>
      </c>
      <c r="F15" s="16">
        <v>412</v>
      </c>
      <c r="G15" s="117">
        <f t="shared" si="1"/>
        <v>60.4</v>
      </c>
      <c r="I15" s="54"/>
      <c r="J15" s="48"/>
    </row>
    <row r="16" spans="1:33" ht="41.25" customHeight="1" x14ac:dyDescent="0.35">
      <c r="A16" s="14" t="s">
        <v>12</v>
      </c>
      <c r="B16" s="53">
        <v>1669</v>
      </c>
      <c r="C16" s="16">
        <v>1424</v>
      </c>
      <c r="D16" s="118">
        <f t="shared" si="0"/>
        <v>85.3</v>
      </c>
      <c r="E16" s="116">
        <v>1099</v>
      </c>
      <c r="F16" s="16">
        <v>511</v>
      </c>
      <c r="G16" s="117">
        <f t="shared" si="1"/>
        <v>46.5</v>
      </c>
      <c r="I16" s="54"/>
      <c r="J16" s="48"/>
    </row>
    <row r="17" spans="1:10" ht="28.5" customHeight="1" x14ac:dyDescent="0.35">
      <c r="A17" s="14" t="s">
        <v>13</v>
      </c>
      <c r="B17" s="53">
        <v>280</v>
      </c>
      <c r="C17" s="16">
        <v>260</v>
      </c>
      <c r="D17" s="118">
        <f t="shared" si="0"/>
        <v>92.9</v>
      </c>
      <c r="E17" s="116">
        <v>146</v>
      </c>
      <c r="F17" s="16">
        <v>125</v>
      </c>
      <c r="G17" s="117">
        <f t="shared" si="1"/>
        <v>85.6</v>
      </c>
      <c r="I17" s="54"/>
      <c r="J17" s="48"/>
    </row>
    <row r="18" spans="1:10" ht="30.75" customHeight="1" x14ac:dyDescent="0.35">
      <c r="A18" s="14" t="s">
        <v>14</v>
      </c>
      <c r="B18" s="53">
        <v>420</v>
      </c>
      <c r="C18" s="16">
        <v>426</v>
      </c>
      <c r="D18" s="118">
        <f t="shared" si="0"/>
        <v>101.4</v>
      </c>
      <c r="E18" s="116">
        <v>239</v>
      </c>
      <c r="F18" s="16">
        <v>156</v>
      </c>
      <c r="G18" s="117">
        <f t="shared" si="1"/>
        <v>65.3</v>
      </c>
      <c r="I18" s="54"/>
      <c r="J18" s="48"/>
    </row>
    <row r="19" spans="1:10" ht="30.75" customHeight="1" x14ac:dyDescent="0.35">
      <c r="A19" s="14" t="s">
        <v>15</v>
      </c>
      <c r="B19" s="53">
        <v>251</v>
      </c>
      <c r="C19" s="16">
        <v>220</v>
      </c>
      <c r="D19" s="118">
        <f t="shared" si="0"/>
        <v>87.6</v>
      </c>
      <c r="E19" s="116">
        <v>139</v>
      </c>
      <c r="F19" s="16">
        <v>67</v>
      </c>
      <c r="G19" s="117">
        <f t="shared" si="1"/>
        <v>48.2</v>
      </c>
      <c r="I19" s="54"/>
      <c r="J19" s="48"/>
    </row>
    <row r="20" spans="1:10" ht="39" customHeight="1" x14ac:dyDescent="0.35">
      <c r="A20" s="14" t="s">
        <v>16</v>
      </c>
      <c r="B20" s="53">
        <v>426</v>
      </c>
      <c r="C20" s="16">
        <v>440</v>
      </c>
      <c r="D20" s="118">
        <f t="shared" si="0"/>
        <v>103.3</v>
      </c>
      <c r="E20" s="116">
        <v>239</v>
      </c>
      <c r="F20" s="16">
        <v>191</v>
      </c>
      <c r="G20" s="117">
        <f t="shared" si="1"/>
        <v>79.900000000000006</v>
      </c>
      <c r="I20" s="54"/>
      <c r="J20" s="48"/>
    </row>
    <row r="21" spans="1:10" ht="39.75" customHeight="1" x14ac:dyDescent="0.35">
      <c r="A21" s="14" t="s">
        <v>17</v>
      </c>
      <c r="B21" s="53">
        <v>548</v>
      </c>
      <c r="C21" s="16">
        <v>516</v>
      </c>
      <c r="D21" s="118">
        <f t="shared" si="0"/>
        <v>94.2</v>
      </c>
      <c r="E21" s="116">
        <v>305</v>
      </c>
      <c r="F21" s="16">
        <v>197</v>
      </c>
      <c r="G21" s="117">
        <f t="shared" si="1"/>
        <v>64.599999999999994</v>
      </c>
      <c r="I21" s="54"/>
      <c r="J21" s="48"/>
    </row>
    <row r="22" spans="1:10" ht="44.25" customHeight="1" x14ac:dyDescent="0.35">
      <c r="A22" s="14" t="s">
        <v>18</v>
      </c>
      <c r="B22" s="53">
        <v>3453</v>
      </c>
      <c r="C22" s="16">
        <v>4610</v>
      </c>
      <c r="D22" s="118">
        <f t="shared" si="0"/>
        <v>133.5</v>
      </c>
      <c r="E22" s="116">
        <v>2054</v>
      </c>
      <c r="F22" s="16">
        <v>2415</v>
      </c>
      <c r="G22" s="117">
        <f t="shared" si="1"/>
        <v>117.6</v>
      </c>
      <c r="I22" s="54"/>
      <c r="J22" s="48"/>
    </row>
    <row r="23" spans="1:10" ht="31.5" customHeight="1" x14ac:dyDescent="0.35">
      <c r="A23" s="14" t="s">
        <v>19</v>
      </c>
      <c r="B23" s="53">
        <v>1105</v>
      </c>
      <c r="C23" s="16">
        <v>1409</v>
      </c>
      <c r="D23" s="118">
        <f t="shared" si="0"/>
        <v>127.5</v>
      </c>
      <c r="E23" s="116">
        <v>743</v>
      </c>
      <c r="F23" s="16">
        <v>922</v>
      </c>
      <c r="G23" s="117">
        <f t="shared" si="1"/>
        <v>124.1</v>
      </c>
      <c r="I23" s="54"/>
      <c r="J23" s="48"/>
    </row>
    <row r="24" spans="1:10" ht="42" customHeight="1" x14ac:dyDescent="0.35">
      <c r="A24" s="14" t="s">
        <v>20</v>
      </c>
      <c r="B24" s="53">
        <v>1621</v>
      </c>
      <c r="C24" s="16">
        <v>2035</v>
      </c>
      <c r="D24" s="118">
        <f t="shared" si="0"/>
        <v>125.5</v>
      </c>
      <c r="E24" s="116">
        <v>1026</v>
      </c>
      <c r="F24" s="16">
        <v>853</v>
      </c>
      <c r="G24" s="117">
        <f t="shared" si="1"/>
        <v>83.1</v>
      </c>
      <c r="I24" s="54"/>
      <c r="J24" s="48"/>
    </row>
    <row r="25" spans="1:10" ht="42" customHeight="1" x14ac:dyDescent="0.35">
      <c r="A25" s="14" t="s">
        <v>21</v>
      </c>
      <c r="B25" s="53">
        <v>129</v>
      </c>
      <c r="C25" s="16">
        <v>157</v>
      </c>
      <c r="D25" s="118">
        <f t="shared" si="0"/>
        <v>121.7</v>
      </c>
      <c r="E25" s="116">
        <v>75</v>
      </c>
      <c r="F25" s="16">
        <v>74</v>
      </c>
      <c r="G25" s="117">
        <f t="shared" si="1"/>
        <v>98.7</v>
      </c>
      <c r="I25" s="54"/>
      <c r="J25" s="48"/>
    </row>
    <row r="26" spans="1:10" ht="29.25" customHeight="1" x14ac:dyDescent="0.35">
      <c r="A26" s="14" t="s">
        <v>22</v>
      </c>
      <c r="B26" s="53">
        <v>326</v>
      </c>
      <c r="C26" s="16">
        <v>278</v>
      </c>
      <c r="D26" s="118">
        <f t="shared" si="0"/>
        <v>85.3</v>
      </c>
      <c r="E26" s="116">
        <v>200</v>
      </c>
      <c r="F26" s="16">
        <v>115</v>
      </c>
      <c r="G26" s="117">
        <f t="shared" si="1"/>
        <v>57.5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rintOptions verticalCentered="1"/>
  <pageMargins left="0.6692913385826772" right="0" top="0.39370078740157483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2021-09-16T06:43:25Z</cp:lastPrinted>
  <dcterms:created xsi:type="dcterms:W3CDTF">2020-12-10T10:35:03Z</dcterms:created>
  <dcterms:modified xsi:type="dcterms:W3CDTF">2021-09-16T06:55:25Z</dcterms:modified>
</cp:coreProperties>
</file>