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2\ВЕБ-САЙТ\Стат_інформації\На сайт_січень\"/>
    </mc:Choice>
  </mc:AlternateContent>
  <bookViews>
    <workbookView xWindow="0" yWindow="0" windowWidth="23040" windowHeight="8400"/>
  </bookViews>
  <sheets>
    <sheet name="1" sheetId="15" r:id="rId1"/>
    <sheet name="2" sheetId="16" r:id="rId2"/>
    <sheet name="3" sheetId="17" r:id="rId3"/>
    <sheet name="4" sheetId="18" r:id="rId4"/>
    <sheet name="5" sheetId="19" r:id="rId5"/>
    <sheet name="6" sheetId="20" r:id="rId6"/>
    <sheet name="7" sheetId="21" r:id="rId7"/>
    <sheet name="8" sheetId="22" r:id="rId8"/>
    <sheet name="9" sheetId="1" r:id="rId9"/>
    <sheet name="10" sheetId="10" r:id="rId10"/>
    <sheet name="11" sheetId="3" r:id="rId11"/>
    <sheet name="12" sheetId="11" r:id="rId12"/>
    <sheet name="13" sheetId="12" r:id="rId13"/>
    <sheet name="14" sheetId="6" r:id="rId14"/>
    <sheet name="15" sheetId="14" r:id="rId15"/>
    <sheet name="16" sheetId="13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1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2">#REF!</definedName>
    <definedName name="апр" localSheetId="13">#REF!</definedName>
    <definedName name="апр" localSheetId="14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'10'!$A$1:$X$26</definedName>
    <definedName name="_xlnm.Print_Area" localSheetId="10">'11'!$A$1:$I$20</definedName>
    <definedName name="_xlnm.Print_Area" localSheetId="11">'12'!$A$1:$X$24</definedName>
    <definedName name="_xlnm.Print_Area" localSheetId="12">'13'!$A$1:$X$24</definedName>
    <definedName name="_xlnm.Print_Area" localSheetId="13">'14'!$A$1:$I$20</definedName>
    <definedName name="_xlnm.Print_Area" localSheetId="14">'15'!$A$1:$X$24</definedName>
    <definedName name="_xlnm.Print_Area" localSheetId="15">'16'!$A$1:$X$24</definedName>
    <definedName name="_xlnm.Print_Area" localSheetId="1">'2'!$A$1:$X$25</definedName>
    <definedName name="_xlnm.Print_Area" localSheetId="2">'3'!$A$1:$E$17</definedName>
    <definedName name="_xlnm.Print_Area" localSheetId="3">'4'!$A$1:$X$25</definedName>
    <definedName name="_xlnm.Print_Area" localSheetId="4">'5'!$A$1:$E$18</definedName>
    <definedName name="_xlnm.Print_Area" localSheetId="5">'6'!$A$1:$X$26</definedName>
    <definedName name="_xlnm.Print_Area" localSheetId="6">'7'!$A$1:$E$18</definedName>
    <definedName name="_xlnm.Print_Area" localSheetId="7">'8'!$A$1:$X$24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'[4]Sheet1 (2)'!#REF!</definedName>
    <definedName name="оплад" localSheetId="10">'[4]Sheet1 (2)'!#REF!</definedName>
    <definedName name="оплад" localSheetId="12">'[4]Sheet1 (2)'!#REF!</definedName>
    <definedName name="оплад" localSheetId="13">'[4]Sheet1 (2)'!#REF!</definedName>
    <definedName name="оплад" localSheetId="14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9">#REF!</definedName>
    <definedName name="паовжф" localSheetId="10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0">#REF!</definedName>
    <definedName name="пар" localSheetId="12">#REF!</definedName>
    <definedName name="пар" localSheetId="13">#REF!</definedName>
    <definedName name="пар" localSheetId="14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0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0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'[4]Sheet1 (3)'!#REF!</definedName>
    <definedName name="праовл" localSheetId="10">'[4]Sheet1 (3)'!#REF!</definedName>
    <definedName name="праовл" localSheetId="12">'[4]Sheet1 (3)'!#REF!</definedName>
    <definedName name="праовл" localSheetId="13">'[4]Sheet1 (3)'!#REF!</definedName>
    <definedName name="праовл" localSheetId="14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9">#REF!</definedName>
    <definedName name="проавлф" localSheetId="10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0">#REF!</definedName>
    <definedName name="рпа" localSheetId="12">#REF!</definedName>
    <definedName name="рпа" localSheetId="13">#REF!</definedName>
    <definedName name="рпа" localSheetId="14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'[4]Sheet1 (2)'!#REF!</definedName>
    <definedName name="рррр" localSheetId="10">'[4]Sheet1 (2)'!#REF!</definedName>
    <definedName name="рррр" localSheetId="12">'[4]Sheet1 (2)'!#REF!</definedName>
    <definedName name="рррр" localSheetId="13">'[4]Sheet1 (2)'!#REF!</definedName>
    <definedName name="рррр" localSheetId="14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9">'[1]Sheet1 (3)'!#REF!</definedName>
    <definedName name="ррррау" localSheetId="10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1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14" l="1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Q7" i="14"/>
  <c r="Q8" i="14"/>
  <c r="Q9" i="14"/>
  <c r="Q11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N9" i="14"/>
  <c r="N11" i="14"/>
  <c r="N18" i="14"/>
  <c r="N19" i="14"/>
  <c r="N22" i="14"/>
  <c r="N23" i="14"/>
  <c r="N24" i="14"/>
  <c r="K7" i="14"/>
  <c r="K8" i="14"/>
  <c r="K9" i="14"/>
  <c r="K11" i="14"/>
  <c r="K13" i="14"/>
  <c r="K14" i="14"/>
  <c r="K15" i="14"/>
  <c r="K16" i="14"/>
  <c r="K17" i="14"/>
  <c r="K19" i="14"/>
  <c r="K21" i="14"/>
  <c r="K22" i="14"/>
  <c r="K23" i="14"/>
  <c r="K24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W6" i="14"/>
  <c r="X6" i="14" s="1"/>
  <c r="V6" i="14"/>
  <c r="T6" i="14"/>
  <c r="U6" i="14" s="1"/>
  <c r="S6" i="14"/>
  <c r="R6" i="14"/>
  <c r="P6" i="14"/>
  <c r="Q6" i="14" s="1"/>
  <c r="O6" i="14"/>
  <c r="M6" i="14"/>
  <c r="N6" i="14" s="1"/>
  <c r="L6" i="14"/>
  <c r="J6" i="14"/>
  <c r="K6" i="14" s="1"/>
  <c r="I6" i="14"/>
  <c r="G6" i="14"/>
  <c r="H6" i="14" s="1"/>
  <c r="F6" i="14"/>
  <c r="D6" i="14"/>
  <c r="E6" i="14" s="1"/>
  <c r="C6" i="14"/>
  <c r="B6" i="14"/>
  <c r="W6" i="13"/>
  <c r="X6" i="13" s="1"/>
  <c r="V6" i="13"/>
  <c r="T6" i="13"/>
  <c r="U6" i="13" s="1"/>
  <c r="S6" i="13"/>
  <c r="R6" i="13"/>
  <c r="P6" i="13"/>
  <c r="O6" i="13"/>
  <c r="M6" i="13"/>
  <c r="L6" i="13"/>
  <c r="J6" i="13"/>
  <c r="I6" i="13"/>
  <c r="G6" i="13"/>
  <c r="H6" i="13" s="1"/>
  <c r="F6" i="13"/>
  <c r="D6" i="13"/>
  <c r="E6" i="13" s="1"/>
  <c r="C6" i="13"/>
  <c r="B6" i="13"/>
  <c r="Q6" i="13" l="1"/>
  <c r="K6" i="13"/>
  <c r="N6" i="13"/>
  <c r="X7" i="12" l="1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N7" i="12"/>
  <c r="N9" i="12"/>
  <c r="N10" i="12"/>
  <c r="N11" i="12"/>
  <c r="N13" i="12"/>
  <c r="N16" i="12"/>
  <c r="N19" i="12"/>
  <c r="N22" i="12"/>
  <c r="N24" i="12"/>
  <c r="K7" i="12"/>
  <c r="K8" i="12"/>
  <c r="K9" i="12"/>
  <c r="K10" i="12"/>
  <c r="K11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W6" i="12"/>
  <c r="V6" i="12"/>
  <c r="T6" i="12"/>
  <c r="U6" i="12" s="1"/>
  <c r="S6" i="12"/>
  <c r="R6" i="12"/>
  <c r="P6" i="12"/>
  <c r="Q6" i="12" s="1"/>
  <c r="O6" i="12"/>
  <c r="M6" i="12"/>
  <c r="N6" i="12" s="1"/>
  <c r="L6" i="12"/>
  <c r="J6" i="12"/>
  <c r="K6" i="12" s="1"/>
  <c r="I6" i="12"/>
  <c r="G6" i="12"/>
  <c r="H6" i="12" s="1"/>
  <c r="F6" i="12"/>
  <c r="D6" i="12"/>
  <c r="E6" i="12" s="1"/>
  <c r="C6" i="12"/>
  <c r="B6" i="12"/>
  <c r="U16" i="11"/>
  <c r="U15" i="11"/>
  <c r="E15" i="11"/>
  <c r="U14" i="11"/>
  <c r="E14" i="11"/>
  <c r="U13" i="11"/>
  <c r="E13" i="11"/>
  <c r="U12" i="11"/>
  <c r="E12" i="11"/>
  <c r="U11" i="11"/>
  <c r="E11" i="11"/>
  <c r="U10" i="11"/>
  <c r="E10" i="11"/>
  <c r="U9" i="11"/>
  <c r="E9" i="11"/>
  <c r="U8" i="11"/>
  <c r="E8" i="11"/>
  <c r="U7" i="11"/>
  <c r="E7" i="11"/>
  <c r="W6" i="11"/>
  <c r="V6" i="11"/>
  <c r="T6" i="11"/>
  <c r="S6" i="11"/>
  <c r="R6" i="11"/>
  <c r="P6" i="11"/>
  <c r="Q6" i="11" s="1"/>
  <c r="O6" i="11"/>
  <c r="M6" i="11"/>
  <c r="L6" i="11"/>
  <c r="J6" i="11"/>
  <c r="K6" i="11" s="1"/>
  <c r="I6" i="11"/>
  <c r="G6" i="11"/>
  <c r="H6" i="11" s="1"/>
  <c r="F6" i="11"/>
  <c r="D6" i="11"/>
  <c r="C6" i="11"/>
  <c r="B6" i="11"/>
  <c r="U6" i="11" l="1"/>
  <c r="X6" i="11"/>
  <c r="N6" i="11"/>
  <c r="E6" i="11"/>
  <c r="E19" i="1" l="1"/>
  <c r="D19" i="1"/>
  <c r="C19" i="1"/>
  <c r="B19" i="1"/>
  <c r="C18" i="1"/>
  <c r="E18" i="1" s="1"/>
  <c r="B18" i="1"/>
  <c r="C17" i="1"/>
  <c r="D18" i="1" l="1"/>
</calcChain>
</file>

<file path=xl/sharedStrings.xml><?xml version="1.0" encoding="utf-8"?>
<sst xmlns="http://schemas.openxmlformats.org/spreadsheetml/2006/main" count="894" uniqueCount="128">
  <si>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</si>
  <si>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зміна значення</t>
  </si>
  <si>
    <t>%</t>
  </si>
  <si>
    <t>А</t>
  </si>
  <si>
    <t>Станом на:</t>
  </si>
  <si>
    <t>Показник</t>
  </si>
  <si>
    <t>Продовження таблиці</t>
  </si>
  <si>
    <t>Всього отримували послуги</t>
  </si>
  <si>
    <t>Всього отримали роботу                                 (у т.ч. до набуття статусу безробітного)</t>
  </si>
  <si>
    <t>Проходили профнавчання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</si>
  <si>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</si>
  <si>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</si>
  <si>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Всього отримують послуги на кінець періоду</t>
  </si>
  <si>
    <t>Мають статус безробітного на кінець періоду</t>
  </si>
  <si>
    <t>з них, отримують допомогу по безробіттю</t>
  </si>
  <si>
    <t xml:space="preserve">Надання послуг Рівненською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</si>
  <si>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</si>
  <si>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</si>
  <si>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</si>
  <si>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</si>
  <si>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</si>
  <si>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</si>
  <si>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</si>
  <si>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Рівненська область</t>
  </si>
  <si>
    <t>Березнівська райфілія</t>
  </si>
  <si>
    <t xml:space="preserve">Володимирецька райфілія </t>
  </si>
  <si>
    <t xml:space="preserve">Гощанська райфілія </t>
  </si>
  <si>
    <t>Демидівська райфілія</t>
  </si>
  <si>
    <t xml:space="preserve">Дубровицька райфілія </t>
  </si>
  <si>
    <t xml:space="preserve">Зарічненська райфілія </t>
  </si>
  <si>
    <t xml:space="preserve">Здолбунівська райфілія </t>
  </si>
  <si>
    <t xml:space="preserve">Корецька райфілія </t>
  </si>
  <si>
    <t xml:space="preserve">Костопільська райфілія </t>
  </si>
  <si>
    <t xml:space="preserve">Млинівська райфілія </t>
  </si>
  <si>
    <t xml:space="preserve">Острозька міськрайфілія </t>
  </si>
  <si>
    <t xml:space="preserve">Радивилівська райфілія </t>
  </si>
  <si>
    <t xml:space="preserve">Рівненська райфілія </t>
  </si>
  <si>
    <t xml:space="preserve">Рокитнівська райфілія </t>
  </si>
  <si>
    <t>Сарненський РЦЗ</t>
  </si>
  <si>
    <t xml:space="preserve">Дубенська міськрайфілія </t>
  </si>
  <si>
    <t>Рівненський МЦЗ</t>
  </si>
  <si>
    <t>Надання послуг Рівненською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</si>
  <si>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</si>
  <si>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Жінки</t>
  </si>
  <si>
    <t>Чоловіки</t>
  </si>
  <si>
    <t>з них, мали статус безробітного                                     протягом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</si>
  <si>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</si>
  <si>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</si>
  <si>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</si>
  <si>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-</t>
  </si>
  <si>
    <t xml:space="preserve"> + (-)                            </t>
  </si>
  <si>
    <t xml:space="preserve"> + (-)                       осіб</t>
  </si>
  <si>
    <t xml:space="preserve"> + (-)                       тис. осіб</t>
  </si>
  <si>
    <t xml:space="preserve"> + (-)                           осіб</t>
  </si>
  <si>
    <t xml:space="preserve"> + (-)                      осіб</t>
  </si>
  <si>
    <t>х</t>
  </si>
  <si>
    <t xml:space="preserve">Вараська міська філія </t>
  </si>
  <si>
    <t>січень 2021 року</t>
  </si>
  <si>
    <t>січень 2022 року</t>
  </si>
  <si>
    <t>1 лютого            2021 р.</t>
  </si>
  <si>
    <t>1 лютого           2022 р.</t>
  </si>
  <si>
    <t xml:space="preserve">Надання послуг Рівненською обласною службою зайнятості  молоді у віці до 35 років
у січні 2021 - 2022 рр. </t>
  </si>
  <si>
    <t>(осіб)</t>
  </si>
  <si>
    <t xml:space="preserve">Надання послуг  Рівненською обласною  службою зайнятості  жінкам                                                     у січні 2021-2022 рр.                 </t>
  </si>
  <si>
    <t>продовження таблиці</t>
  </si>
  <si>
    <t>Мали статус безробітного у звітному періоді</t>
  </si>
  <si>
    <t>Всього отримали роботу (у т.ч. до набуття статусу безробітного)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</si>
  <si>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</si>
  <si>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</si>
  <si>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 xml:space="preserve">Надання послуг  Рівненською обласною  службою зайнятості чоловікам                                                                  у січні 2021-2022 рр.                 </t>
  </si>
  <si>
    <t>січень  2021 року</t>
  </si>
  <si>
    <t>1 лютого           2021 р.</t>
  </si>
  <si>
    <t>1 лютого          2022 р.</t>
  </si>
  <si>
    <t>Інформація щодо надання послуг Рівненською обласною службою зайнятості особам                             з числа мешканців сільської місцевості                                                                                                                у січні 2021-2022 рр.</t>
  </si>
  <si>
    <t>Інформація щодо надання послуг Рівненською обласною службою зайнятості особам                             з числа мешканців міських поселень                                                                                                                у січні 2021-2022 рр.</t>
  </si>
  <si>
    <t>січень                        2021 р.</t>
  </si>
  <si>
    <t xml:space="preserve">   січень                         2022 р.</t>
  </si>
  <si>
    <t xml:space="preserve"> + (-)                            осіб</t>
  </si>
  <si>
    <t>Брали участь у громадських та інших роботах тимчасового характеру, осіб</t>
  </si>
  <si>
    <t xml:space="preserve">  1 лютого                                                    2021 р.</t>
  </si>
  <si>
    <t xml:space="preserve">  1 лютого                                               2022 р.</t>
  </si>
  <si>
    <t>особи</t>
  </si>
  <si>
    <t xml:space="preserve">Отримували послуги </t>
  </si>
  <si>
    <t>з них, мали статус безробітного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</si>
  <si>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</si>
  <si>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</si>
  <si>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</si>
  <si>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Всього отримували послуги на кінець періоду</t>
  </si>
  <si>
    <t>Мали статус безробітного                         на кінець періоду</t>
  </si>
  <si>
    <t>2022 р.</t>
  </si>
  <si>
    <t>2021 р.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</si>
  <si>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</si>
  <si>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</si>
  <si>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</si>
  <si>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</si>
  <si>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</si>
  <si>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</si>
  <si>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</si>
  <si>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</si>
  <si>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</si>
  <si>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>Радивилівська  райфілія</t>
  </si>
  <si>
    <t>Рівненська  райфілія</t>
  </si>
  <si>
    <t>Рокитнівська  райфілія</t>
  </si>
  <si>
    <r>
      <t xml:space="preserve">Надання послуг Рівненською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</si>
  <si>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січень                                       2021 р.</t>
  </si>
  <si>
    <t xml:space="preserve"> січень                  2022 р.</t>
  </si>
  <si>
    <t>1 лютого              2021 р.</t>
  </si>
  <si>
    <t xml:space="preserve">  1 лютого            2022 р.</t>
  </si>
  <si>
    <t xml:space="preserve">    Надання послуг Рівненською обласною службою зайнятості                                                                               особам з інвалідністю у січні 2021-2022 рр.</t>
  </si>
  <si>
    <t>Отримували послуги</t>
  </si>
  <si>
    <t>Мали статус безробітного</t>
  </si>
  <si>
    <t>з них, отримують                                                                     допомогу по безробіттю</t>
  </si>
  <si>
    <r>
      <t xml:space="preserve">Надання послуг Рівненською обласною службою зайнятості громадянам                                            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</si>
  <si>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 січень                   2021 р.</t>
  </si>
  <si>
    <t xml:space="preserve">  січень               2022 р.</t>
  </si>
  <si>
    <t xml:space="preserve"> + (-)                             осіб</t>
  </si>
  <si>
    <t>1 лютого                                             2021 р.</t>
  </si>
  <si>
    <t xml:space="preserve"> + (-)                        осіб</t>
  </si>
  <si>
    <r>
      <t xml:space="preserve">Надання послуг Рівненською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</si>
  <si>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</si>
  <si>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>січень                2021 р.</t>
  </si>
  <si>
    <t>січень                      2022 р.</t>
  </si>
  <si>
    <t xml:space="preserve">  1 лютого                       2021 р.</t>
  </si>
  <si>
    <t xml:space="preserve">   1 лютого                       2022 р.</t>
  </si>
  <si>
    <r>
      <t xml:space="preserve">    Надання послуг Рівненською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                                                                                                                                 у січні 2021-2022 рр.                           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</si>
  <si>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r>
      <t>Надання послуг Рівненською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зайнятість населення")</t>
    </r>
  </si>
  <si>
    <r>
      <t xml:space="preserve">    Надання послуг Рівненською обласною службою зайнятості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                                         у січні 2021-2022 рр.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6"/>
        <rFont val="Times New Roman Cyr"/>
        <charset val="204"/>
      </rPr>
      <t>(відповідно до статті 14  ЗУ "Про зайнятість населення")</t>
    </r>
    <r>
      <rPr>
        <b/>
        <i/>
        <sz val="16"/>
        <rFont val="Times New Roman Cyr"/>
        <charset val="204"/>
      </rPr>
      <t xml:space="preserve">  </t>
    </r>
  </si>
  <si>
    <t>Надання послуг Рівненською обласною службою служби зайнятості особам з числа військовослужбовців, які брали участь в антитерористичній операції  (операції об'єднаних сил)                                                    у січні 2021-2022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</si>
</sst>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3" x14ac:knownFonts="1">
    <font>
      <sz val="14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i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 Cyr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7"/>
      <name val="Times New Roman"/>
      <family val="1"/>
      <charset val="204"/>
    </font>
    <font>
      <i/>
      <sz val="16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 Cyr"/>
      <charset val="204"/>
    </font>
    <font>
      <b/>
      <i/>
      <sz val="16"/>
      <name val="Times New Roman Cyr"/>
      <charset val="204"/>
    </font>
    <font>
      <b/>
      <sz val="18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charset val="204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37" fillId="0" borderId="0"/>
    <xf numFmtId="0" fontId="26" fillId="0" borderId="0"/>
    <xf numFmtId="0" fontId="43" fillId="0" borderId="0"/>
    <xf numFmtId="0" fontId="4" fillId="0" borderId="0"/>
    <xf numFmtId="0" fontId="4" fillId="0" borderId="0"/>
    <xf numFmtId="0" fontId="19" fillId="0" borderId="0"/>
  </cellStyleXfs>
  <cellXfs count="354">
    <xf numFmtId="0" fontId="0" fillId="0" borderId="0" xfId="0"/>
    <xf numFmtId="0" fontId="1" fillId="0" borderId="0" xfId="1" applyFont="1"/>
    <xf numFmtId="0" fontId="1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165" fontId="9" fillId="0" borderId="0" xfId="2" applyNumberFormat="1" applyFont="1" applyAlignment="1">
      <alignment vertical="center" wrapText="1"/>
    </xf>
    <xf numFmtId="1" fontId="1" fillId="2" borderId="0" xfId="5" applyNumberFormat="1" applyFont="1" applyFill="1" applyProtection="1">
      <protection locked="0"/>
    </xf>
    <xf numFmtId="1" fontId="8" fillId="2" borderId="0" xfId="5" applyNumberFormat="1" applyFont="1" applyFill="1" applyBorder="1" applyAlignment="1" applyProtection="1">
      <alignment horizontal="right"/>
      <protection locked="0"/>
    </xf>
    <xf numFmtId="1" fontId="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6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>
      <alignment vertical="center" wrapText="1"/>
    </xf>
    <xf numFmtId="0" fontId="21" fillId="0" borderId="0" xfId="1" applyFont="1"/>
    <xf numFmtId="0" fontId="5" fillId="0" borderId="1" xfId="3" applyFont="1" applyFill="1" applyBorder="1" applyAlignment="1">
      <alignment vertical="center" wrapText="1"/>
    </xf>
    <xf numFmtId="0" fontId="22" fillId="0" borderId="0" xfId="1" applyFont="1" applyFill="1"/>
    <xf numFmtId="3" fontId="22" fillId="0" borderId="0" xfId="1" applyNumberFormat="1" applyFont="1" applyFill="1"/>
    <xf numFmtId="1" fontId="13" fillId="2" borderId="0" xfId="5" applyNumberFormat="1" applyFont="1" applyFill="1" applyAlignment="1" applyProtection="1">
      <alignment wrapText="1"/>
      <protection locked="0"/>
    </xf>
    <xf numFmtId="1" fontId="13" fillId="2" borderId="0" xfId="5" applyNumberFormat="1" applyFont="1" applyFill="1" applyAlignment="1" applyProtection="1">
      <alignment horizontal="center" wrapText="1"/>
      <protection locked="0"/>
    </xf>
    <xf numFmtId="0" fontId="1" fillId="0" borderId="0" xfId="1" applyFont="1" applyFill="1"/>
    <xf numFmtId="0" fontId="1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1" fontId="23" fillId="0" borderId="0" xfId="6" applyNumberFormat="1" applyFont="1" applyProtection="1">
      <protection locked="0"/>
    </xf>
    <xf numFmtId="3" fontId="7" fillId="2" borderId="1" xfId="6" applyNumberFormat="1" applyFont="1" applyFill="1" applyBorder="1" applyAlignment="1" applyProtection="1">
      <alignment horizontal="center"/>
      <protection locked="0"/>
    </xf>
    <xf numFmtId="1" fontId="5" fillId="2" borderId="1" xfId="4" applyNumberFormat="1" applyFont="1" applyFill="1" applyBorder="1" applyAlignment="1">
      <alignment horizontal="center" vertical="center" wrapText="1"/>
    </xf>
    <xf numFmtId="0" fontId="25" fillId="0" borderId="0" xfId="1" applyFont="1" applyFill="1"/>
    <xf numFmtId="3" fontId="25" fillId="0" borderId="0" xfId="1" applyNumberFormat="1" applyFont="1" applyFill="1"/>
    <xf numFmtId="0" fontId="6" fillId="0" borderId="0" xfId="1" applyFont="1"/>
    <xf numFmtId="164" fontId="10" fillId="2" borderId="1" xfId="4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1" fontId="17" fillId="2" borderId="1" xfId="8" applyNumberFormat="1" applyFont="1" applyFill="1" applyBorder="1" applyAlignment="1" applyProtection="1">
      <alignment horizontal="center" vertical="center" wrapText="1"/>
    </xf>
    <xf numFmtId="0" fontId="2" fillId="2" borderId="0" xfId="2" applyFont="1" applyFill="1" applyAlignment="1">
      <alignment horizontal="center" vertical="top" wrapText="1"/>
    </xf>
    <xf numFmtId="0" fontId="1" fillId="2" borderId="0" xfId="1" applyFont="1" applyFill="1"/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164" fontId="10" fillId="2" borderId="1" xfId="4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4" fontId="21" fillId="2" borderId="0" xfId="2" applyNumberFormat="1" applyFont="1" applyFill="1" applyAlignment="1">
      <alignment vertical="center" wrapText="1"/>
    </xf>
    <xf numFmtId="0" fontId="21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1" fillId="2" borderId="0" xfId="2" applyFont="1" applyFill="1" applyAlignment="1">
      <alignment vertical="center" wrapText="1"/>
    </xf>
    <xf numFmtId="0" fontId="21" fillId="2" borderId="0" xfId="1" applyFont="1" applyFill="1"/>
    <xf numFmtId="0" fontId="14" fillId="2" borderId="1" xfId="2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4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" fontId="9" fillId="2" borderId="0" xfId="5" applyNumberFormat="1" applyFont="1" applyFill="1" applyProtection="1">
      <protection locked="0"/>
    </xf>
    <xf numFmtId="165" fontId="9" fillId="2" borderId="0" xfId="2" applyNumberFormat="1" applyFont="1" applyFill="1" applyAlignment="1">
      <alignment vertical="center" wrapText="1"/>
    </xf>
    <xf numFmtId="1" fontId="5" fillId="2" borderId="0" xfId="5" applyNumberFormat="1" applyFont="1" applyFill="1" applyBorder="1" applyAlignment="1" applyProtection="1">
      <alignment vertical="center" wrapText="1"/>
      <protection locked="0"/>
    </xf>
    <xf numFmtId="1" fontId="14" fillId="2" borderId="0" xfId="5" applyNumberFormat="1" applyFont="1" applyFill="1" applyAlignment="1" applyProtection="1">
      <alignment wrapText="1"/>
      <protection locked="0"/>
    </xf>
    <xf numFmtId="1" fontId="15" fillId="2" borderId="0" xfId="5" applyNumberFormat="1" applyFont="1" applyFill="1" applyAlignment="1" applyProtection="1">
      <alignment wrapText="1"/>
      <protection locked="0"/>
    </xf>
    <xf numFmtId="1" fontId="9" fillId="2" borderId="0" xfId="6" applyNumberFormat="1" applyFont="1" applyFill="1" applyAlignment="1" applyProtection="1">
      <alignment horizontal="right" vertical="top"/>
      <protection locked="0"/>
    </xf>
    <xf numFmtId="1" fontId="5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2" borderId="9" xfId="5" applyNumberFormat="1" applyFont="1" applyFill="1" applyBorder="1" applyAlignment="1" applyProtection="1">
      <alignment horizontal="center" vertical="center" wrapText="1"/>
      <protection locked="0"/>
    </xf>
    <xf numFmtId="1" fontId="9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Border="1" applyAlignment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27" fillId="2" borderId="1" xfId="5" applyNumberFormat="1" applyFont="1" applyFill="1" applyBorder="1" applyAlignment="1" applyProtection="1">
      <alignment horizontal="center"/>
    </xf>
    <xf numFmtId="1" fontId="27" fillId="2" borderId="0" xfId="5" applyNumberFormat="1" applyFont="1" applyFill="1" applyProtection="1">
      <protection locked="0"/>
    </xf>
    <xf numFmtId="0" fontId="28" fillId="2" borderId="1" xfId="5" applyNumberFormat="1" applyFont="1" applyFill="1" applyBorder="1" applyAlignment="1" applyProtection="1">
      <alignment horizontal="left" vertical="center" wrapText="1" shrinkToFit="1"/>
    </xf>
    <xf numFmtId="3" fontId="28" fillId="2" borderId="1" xfId="5" applyNumberFormat="1" applyFont="1" applyFill="1" applyBorder="1" applyAlignment="1" applyProtection="1">
      <alignment horizontal="center" vertical="center" wrapText="1" shrinkToFit="1"/>
    </xf>
    <xf numFmtId="3" fontId="28" fillId="2" borderId="1" xfId="5" applyNumberFormat="1" applyFont="1" applyFill="1" applyBorder="1" applyAlignment="1" applyProtection="1">
      <alignment horizontal="center" vertical="center"/>
    </xf>
    <xf numFmtId="165" fontId="29" fillId="2" borderId="1" xfId="5" applyNumberFormat="1" applyFont="1" applyFill="1" applyBorder="1" applyAlignment="1" applyProtection="1">
      <alignment horizontal="center" vertical="center"/>
    </xf>
    <xf numFmtId="164" fontId="30" fillId="2" borderId="1" xfId="5" applyNumberFormat="1" applyFont="1" applyFill="1" applyBorder="1" applyAlignment="1" applyProtection="1">
      <alignment horizontal="center" vertical="center"/>
      <protection locked="0"/>
    </xf>
    <xf numFmtId="1" fontId="18" fillId="2" borderId="0" xfId="5" applyNumberFormat="1" applyFont="1" applyFill="1" applyBorder="1" applyAlignment="1" applyProtection="1">
      <alignment vertical="center"/>
      <protection locked="0"/>
    </xf>
    <xf numFmtId="0" fontId="30" fillId="2" borderId="1" xfId="7" applyFont="1" applyFill="1" applyBorder="1" applyAlignment="1">
      <alignment horizontal="left"/>
    </xf>
    <xf numFmtId="3" fontId="30" fillId="2" borderId="1" xfId="7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 applyProtection="1">
      <alignment horizontal="center" vertical="center"/>
      <protection locked="0"/>
    </xf>
    <xf numFmtId="3" fontId="30" fillId="2" borderId="1" xfId="5" applyNumberFormat="1" applyFont="1" applyFill="1" applyBorder="1" applyAlignment="1" applyProtection="1">
      <alignment horizontal="center"/>
      <protection locked="0"/>
    </xf>
    <xf numFmtId="3" fontId="30" fillId="2" borderId="1" xfId="5" applyNumberFormat="1" applyFont="1" applyFill="1" applyBorder="1" applyAlignment="1" applyProtection="1">
      <alignment horizontal="center" vertical="center"/>
    </xf>
    <xf numFmtId="1" fontId="30" fillId="2" borderId="1" xfId="0" applyNumberFormat="1" applyFont="1" applyFill="1" applyBorder="1" applyAlignment="1" applyProtection="1">
      <alignment horizontal="center"/>
      <protection locked="0"/>
    </xf>
    <xf numFmtId="3" fontId="30" fillId="2" borderId="1" xfId="5" applyNumberFormat="1" applyFont="1" applyFill="1" applyBorder="1" applyAlignment="1">
      <alignment horizontal="center" vertical="center"/>
    </xf>
    <xf numFmtId="1" fontId="8" fillId="2" borderId="0" xfId="5" applyNumberFormat="1" applyFont="1" applyFill="1" applyBorder="1" applyAlignment="1" applyProtection="1">
      <alignment vertical="center"/>
      <protection locked="0"/>
    </xf>
    <xf numFmtId="1" fontId="8" fillId="2" borderId="0" xfId="5" applyNumberFormat="1" applyFont="1" applyFill="1" applyBorder="1" applyAlignment="1" applyProtection="1">
      <alignment horizontal="left" wrapText="1" shrinkToFit="1"/>
      <protection locked="0"/>
    </xf>
    <xf numFmtId="1" fontId="14" fillId="2" borderId="0" xfId="5" applyNumberFormat="1" applyFont="1" applyFill="1" applyBorder="1" applyAlignment="1" applyProtection="1">
      <alignment horizontal="right"/>
      <protection locked="0"/>
    </xf>
    <xf numFmtId="1" fontId="31" fillId="2" borderId="0" xfId="8" applyNumberFormat="1" applyFont="1" applyFill="1" applyProtection="1">
      <protection locked="0"/>
    </xf>
    <xf numFmtId="1" fontId="32" fillId="2" borderId="0" xfId="8" applyNumberFormat="1" applyFont="1" applyFill="1" applyProtection="1">
      <protection locked="0"/>
    </xf>
    <xf numFmtId="1" fontId="1" fillId="2" borderId="0" xfId="8" applyNumberFormat="1" applyFont="1" applyFill="1" applyProtection="1">
      <protection locked="0"/>
    </xf>
    <xf numFmtId="1" fontId="33" fillId="2" borderId="0" xfId="8" applyNumberFormat="1" applyFont="1" applyFill="1" applyBorder="1" applyAlignment="1" applyProtection="1">
      <protection locked="0"/>
    </xf>
    <xf numFmtId="1" fontId="34" fillId="2" borderId="0" xfId="8" applyNumberFormat="1" applyFont="1" applyFill="1" applyBorder="1" applyAlignment="1" applyProtection="1">
      <protection locked="0"/>
    </xf>
    <xf numFmtId="1" fontId="35" fillId="2" borderId="0" xfId="8" applyNumberFormat="1" applyFont="1" applyFill="1" applyBorder="1" applyAlignment="1" applyProtection="1">
      <protection locked="0"/>
    </xf>
    <xf numFmtId="1" fontId="9" fillId="2" borderId="0" xfId="8" applyNumberFormat="1" applyFont="1" applyFill="1" applyAlignment="1" applyProtection="1">
      <alignment horizontal="center"/>
      <protection locked="0"/>
    </xf>
    <xf numFmtId="1" fontId="9" fillId="2" borderId="0" xfId="8" applyNumberFormat="1" applyFont="1" applyFill="1" applyAlignment="1" applyProtection="1">
      <alignment horizontal="right"/>
      <protection locked="0"/>
    </xf>
    <xf numFmtId="1" fontId="9" fillId="2" borderId="0" xfId="8" applyNumberFormat="1" applyFont="1" applyFill="1" applyProtection="1">
      <protection locked="0"/>
    </xf>
    <xf numFmtId="1" fontId="18" fillId="2" borderId="0" xfId="8" applyNumberFormat="1" applyFont="1" applyFill="1" applyBorder="1" applyAlignment="1" applyProtection="1">
      <alignment horizontal="center"/>
      <protection locked="0"/>
    </xf>
    <xf numFmtId="1" fontId="9" fillId="2" borderId="0" xfId="8" applyNumberFormat="1" applyFont="1" applyFill="1" applyBorder="1" applyAlignment="1" applyProtection="1">
      <alignment horizontal="center"/>
      <protection locked="0"/>
    </xf>
    <xf numFmtId="1" fontId="17" fillId="2" borderId="3" xfId="8" applyNumberFormat="1" applyFont="1" applyFill="1" applyBorder="1" applyAlignment="1" applyProtection="1">
      <alignment horizontal="center" vertical="center" wrapText="1"/>
    </xf>
    <xf numFmtId="1" fontId="17" fillId="2" borderId="1" xfId="8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8" applyNumberFormat="1" applyFont="1" applyFill="1" applyBorder="1" applyAlignment="1" applyProtection="1">
      <protection locked="0"/>
    </xf>
    <xf numFmtId="1" fontId="1" fillId="0" borderId="0" xfId="8" applyNumberFormat="1" applyFont="1" applyFill="1" applyAlignment="1" applyProtection="1">
      <alignment vertical="center"/>
      <protection locked="0"/>
    </xf>
    <xf numFmtId="1" fontId="27" fillId="0" borderId="1" xfId="9" applyNumberFormat="1" applyFont="1" applyFill="1" applyBorder="1" applyAlignment="1" applyProtection="1">
      <alignment horizontal="center"/>
    </xf>
    <xf numFmtId="1" fontId="36" fillId="0" borderId="1" xfId="9" applyNumberFormat="1" applyFont="1" applyFill="1" applyBorder="1" applyAlignment="1" applyProtection="1">
      <alignment horizontal="center"/>
    </xf>
    <xf numFmtId="1" fontId="23" fillId="2" borderId="0" xfId="6" applyNumberFormat="1" applyFont="1" applyFill="1" applyBorder="1" applyAlignment="1" applyProtection="1">
      <alignment horizontal="center"/>
    </xf>
    <xf numFmtId="1" fontId="23" fillId="0" borderId="0" xfId="6" applyNumberFormat="1" applyFont="1" applyFill="1" applyBorder="1" applyAlignment="1" applyProtection="1">
      <alignment horizontal="center"/>
    </xf>
    <xf numFmtId="0" fontId="5" fillId="2" borderId="1" xfId="8" applyNumberFormat="1" applyFont="1" applyFill="1" applyBorder="1" applyAlignment="1" applyProtection="1">
      <alignment horizontal="left" vertical="center" wrapText="1" shrinkToFit="1"/>
    </xf>
    <xf numFmtId="3" fontId="5" fillId="2" borderId="1" xfId="10" applyNumberFormat="1" applyFont="1" applyFill="1" applyBorder="1" applyAlignment="1" applyProtection="1">
      <alignment horizontal="center" vertical="center"/>
      <protection locked="0"/>
    </xf>
    <xf numFmtId="165" fontId="38" fillId="2" borderId="1" xfId="10" applyNumberFormat="1" applyFont="1" applyFill="1" applyBorder="1" applyAlignment="1" applyProtection="1">
      <alignment horizontal="center" vertical="center"/>
      <protection locked="0"/>
    </xf>
    <xf numFmtId="3" fontId="39" fillId="2" borderId="1" xfId="10" applyNumberFormat="1" applyFont="1" applyFill="1" applyBorder="1" applyAlignment="1" applyProtection="1">
      <alignment horizontal="center" vertical="center"/>
      <protection locked="0"/>
    </xf>
    <xf numFmtId="164" fontId="38" fillId="2" borderId="1" xfId="10" applyNumberFormat="1" applyFont="1" applyFill="1" applyBorder="1" applyAlignment="1" applyProtection="1">
      <alignment horizontal="center" vertical="center"/>
      <protection locked="0"/>
    </xf>
    <xf numFmtId="1" fontId="5" fillId="2" borderId="1" xfId="8" applyNumberFormat="1" applyFont="1" applyFill="1" applyBorder="1" applyAlignment="1" applyProtection="1">
      <alignment horizontal="center" vertical="center"/>
      <protection locked="0"/>
    </xf>
    <xf numFmtId="164" fontId="38" fillId="2" borderId="1" xfId="8" applyNumberFormat="1" applyFont="1" applyFill="1" applyBorder="1" applyAlignment="1" applyProtection="1">
      <alignment horizontal="center" vertical="center"/>
      <protection locked="0"/>
    </xf>
    <xf numFmtId="1" fontId="5" fillId="2" borderId="0" xfId="8" applyNumberFormat="1" applyFont="1" applyFill="1" applyBorder="1" applyAlignment="1" applyProtection="1">
      <alignment vertical="center"/>
      <protection locked="0"/>
    </xf>
    <xf numFmtId="3" fontId="6" fillId="2" borderId="1" xfId="11" applyNumberFormat="1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center" vertical="center"/>
      <protection locked="0"/>
    </xf>
    <xf numFmtId="1" fontId="6" fillId="2" borderId="1" xfId="8" applyNumberFormat="1" applyFont="1" applyFill="1" applyBorder="1" applyAlignment="1" applyProtection="1">
      <alignment horizontal="center" vertical="center"/>
      <protection locked="0"/>
    </xf>
    <xf numFmtId="1" fontId="8" fillId="2" borderId="0" xfId="8" applyNumberFormat="1" applyFont="1" applyFill="1" applyBorder="1" applyAlignment="1" applyProtection="1">
      <alignment horizontal="right"/>
      <protection locked="0"/>
    </xf>
    <xf numFmtId="1" fontId="40" fillId="2" borderId="0" xfId="8" applyNumberFormat="1" applyFont="1" applyFill="1" applyBorder="1" applyAlignment="1" applyProtection="1">
      <alignment horizontal="left" wrapText="1" shrinkToFit="1"/>
      <protection locked="0"/>
    </xf>
    <xf numFmtId="1" fontId="24" fillId="2" borderId="0" xfId="8" applyNumberFormat="1" applyFont="1" applyFill="1" applyBorder="1" applyAlignment="1" applyProtection="1">
      <alignment horizontal="right"/>
      <protection locked="0"/>
    </xf>
    <xf numFmtId="1" fontId="41" fillId="2" borderId="0" xfId="8" applyNumberFormat="1" applyFont="1" applyFill="1" applyBorder="1" applyAlignment="1" applyProtection="1">
      <alignment horizontal="right"/>
      <protection locked="0"/>
    </xf>
    <xf numFmtId="1" fontId="14" fillId="2" borderId="0" xfId="8" applyNumberFormat="1" applyFont="1" applyFill="1" applyBorder="1" applyAlignment="1" applyProtection="1">
      <alignment horizontal="right"/>
      <protection locked="0"/>
    </xf>
    <xf numFmtId="1" fontId="27" fillId="2" borderId="1" xfId="9" applyNumberFormat="1" applyFont="1" applyFill="1" applyBorder="1" applyAlignment="1" applyProtection="1">
      <alignment horizontal="center"/>
    </xf>
    <xf numFmtId="1" fontId="36" fillId="2" borderId="1" xfId="9" applyNumberFormat="1" applyFont="1" applyFill="1" applyBorder="1" applyAlignment="1" applyProtection="1">
      <alignment horizontal="center"/>
    </xf>
    <xf numFmtId="1" fontId="7" fillId="2" borderId="1" xfId="8" applyNumberFormat="1" applyFont="1" applyFill="1" applyBorder="1" applyAlignment="1" applyProtection="1">
      <alignment horizontal="center" vertical="center" wrapText="1"/>
    </xf>
    <xf numFmtId="1" fontId="7" fillId="2" borderId="1" xfId="8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8" applyNumberFormat="1" applyFont="1" applyFill="1" applyAlignment="1" applyProtection="1">
      <alignment vertical="center"/>
      <protection locked="0"/>
    </xf>
    <xf numFmtId="1" fontId="23" fillId="2" borderId="1" xfId="6" applyNumberFormat="1" applyFont="1" applyFill="1" applyBorder="1" applyAlignment="1" applyProtection="1">
      <alignment horizontal="center"/>
    </xf>
    <xf numFmtId="1" fontId="23" fillId="2" borderId="0" xfId="6" applyNumberFormat="1" applyFont="1" applyFill="1" applyProtection="1">
      <protection locked="0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0" fontId="44" fillId="0" borderId="0" xfId="12" applyFont="1" applyFill="1" applyBorder="1"/>
    <xf numFmtId="0" fontId="48" fillId="0" borderId="0" xfId="12" applyFont="1" applyFill="1" applyBorder="1" applyAlignment="1">
      <alignment vertical="top" wrapText="1"/>
    </xf>
    <xf numFmtId="0" fontId="50" fillId="0" borderId="0" xfId="12" applyFont="1" applyFill="1" applyBorder="1"/>
    <xf numFmtId="1" fontId="9" fillId="0" borderId="0" xfId="6" applyNumberFormat="1" applyFont="1" applyAlignment="1" applyProtection="1">
      <alignment horizontal="right" vertical="top"/>
      <protection locked="0"/>
    </xf>
    <xf numFmtId="0" fontId="51" fillId="0" borderId="9" xfId="12" applyFont="1" applyFill="1" applyBorder="1" applyAlignment="1">
      <alignment horizontal="center" vertical="top"/>
    </xf>
    <xf numFmtId="0" fontId="49" fillId="0" borderId="9" xfId="12" applyFont="1" applyFill="1" applyBorder="1" applyAlignment="1">
      <alignment vertical="top"/>
    </xf>
    <xf numFmtId="0" fontId="51" fillId="0" borderId="0" xfId="12" applyFont="1" applyFill="1" applyBorder="1" applyAlignment="1">
      <alignment horizontal="center" vertical="top"/>
    </xf>
    <xf numFmtId="0" fontId="52" fillId="0" borderId="0" xfId="12" applyFont="1" applyFill="1" applyAlignment="1">
      <alignment vertical="top"/>
    </xf>
    <xf numFmtId="0" fontId="54" fillId="0" borderId="1" xfId="12" applyFont="1" applyFill="1" applyBorder="1" applyAlignment="1">
      <alignment horizontal="center" vertical="center" wrapText="1"/>
    </xf>
    <xf numFmtId="0" fontId="55" fillId="0" borderId="0" xfId="12" applyFont="1" applyFill="1" applyAlignment="1">
      <alignment horizontal="center" vertical="center" wrapText="1"/>
    </xf>
    <xf numFmtId="0" fontId="55" fillId="0" borderId="0" xfId="12" applyFont="1" applyFill="1" applyAlignment="1">
      <alignment vertical="center" wrapText="1"/>
    </xf>
    <xf numFmtId="0" fontId="57" fillId="0" borderId="1" xfId="12" applyFont="1" applyFill="1" applyBorder="1" applyAlignment="1">
      <alignment horizontal="center" wrapText="1"/>
    </xf>
    <xf numFmtId="1" fontId="57" fillId="0" borderId="1" xfId="12" applyNumberFormat="1" applyFont="1" applyFill="1" applyBorder="1" applyAlignment="1">
      <alignment horizontal="center" wrapText="1"/>
    </xf>
    <xf numFmtId="0" fontId="57" fillId="0" borderId="0" xfId="12" applyFont="1" applyFill="1" applyAlignment="1">
      <alignment vertical="center" wrapText="1"/>
    </xf>
    <xf numFmtId="0" fontId="54" fillId="0" borderId="3" xfId="12" applyFont="1" applyFill="1" applyBorder="1" applyAlignment="1">
      <alignment horizontal="left" vertical="center"/>
    </xf>
    <xf numFmtId="3" fontId="58" fillId="0" borderId="1" xfId="12" applyNumberFormat="1" applyFont="1" applyFill="1" applyBorder="1" applyAlignment="1">
      <alignment horizontal="center" vertical="center"/>
    </xf>
    <xf numFmtId="165" fontId="58" fillId="0" borderId="1" xfId="12" applyNumberFormat="1" applyFont="1" applyFill="1" applyBorder="1" applyAlignment="1">
      <alignment horizontal="center" vertical="center"/>
    </xf>
    <xf numFmtId="3" fontId="54" fillId="0" borderId="0" xfId="12" applyNumberFormat="1" applyFont="1" applyFill="1" applyAlignment="1">
      <alignment vertical="center"/>
    </xf>
    <xf numFmtId="0" fontId="54" fillId="0" borderId="0" xfId="12" applyFont="1" applyFill="1" applyAlignment="1">
      <alignment vertical="center"/>
    </xf>
    <xf numFmtId="0" fontId="59" fillId="0" borderId="0" xfId="12" applyFont="1" applyFill="1"/>
    <xf numFmtId="0" fontId="59" fillId="0" borderId="1" xfId="12" applyFont="1" applyFill="1" applyBorder="1" applyAlignment="1">
      <alignment horizontal="left" vertical="center"/>
    </xf>
    <xf numFmtId="3" fontId="60" fillId="0" borderId="1" xfId="12" applyNumberFormat="1" applyFont="1" applyFill="1" applyBorder="1" applyAlignment="1">
      <alignment horizontal="center" vertical="center"/>
    </xf>
    <xf numFmtId="165" fontId="60" fillId="0" borderId="1" xfId="12" applyNumberFormat="1" applyFont="1" applyFill="1" applyBorder="1" applyAlignment="1">
      <alignment horizontal="center" vertical="center"/>
    </xf>
    <xf numFmtId="3" fontId="8" fillId="0" borderId="1" xfId="13" applyNumberFormat="1" applyFont="1" applyFill="1" applyBorder="1" applyAlignment="1">
      <alignment horizontal="center" vertical="center"/>
    </xf>
    <xf numFmtId="3" fontId="59" fillId="0" borderId="0" xfId="12" applyNumberFormat="1" applyFont="1" applyFill="1"/>
    <xf numFmtId="0" fontId="59" fillId="0" borderId="0" xfId="12" applyFont="1" applyFill="1" applyAlignment="1">
      <alignment horizontal="center" vertical="top"/>
    </xf>
    <xf numFmtId="0" fontId="56" fillId="0" borderId="0" xfId="12" applyFont="1" applyFill="1"/>
    <xf numFmtId="0" fontId="61" fillId="0" borderId="0" xfId="12" applyFont="1" applyFill="1"/>
    <xf numFmtId="0" fontId="61" fillId="0" borderId="0" xfId="14" applyFont="1" applyFill="1"/>
    <xf numFmtId="0" fontId="52" fillId="0" borderId="0" xfId="12" applyFont="1" applyFill="1"/>
    <xf numFmtId="0" fontId="62" fillId="0" borderId="0" xfId="12" applyFont="1" applyFill="1"/>
    <xf numFmtId="0" fontId="63" fillId="0" borderId="0" xfId="14" applyFont="1" applyFill="1"/>
    <xf numFmtId="0" fontId="64" fillId="0" borderId="0" xfId="12" applyFont="1" applyFill="1" applyAlignment="1">
      <alignment vertical="top"/>
    </xf>
    <xf numFmtId="0" fontId="64" fillId="0" borderId="0" xfId="12" applyFont="1" applyFill="1" applyAlignment="1">
      <alignment horizontal="center" vertical="top"/>
    </xf>
    <xf numFmtId="0" fontId="54" fillId="0" borderId="15" xfId="12" applyFont="1" applyFill="1" applyBorder="1" applyAlignment="1">
      <alignment horizontal="center" vertical="center" wrapText="1"/>
    </xf>
    <xf numFmtId="0" fontId="65" fillId="0" borderId="1" xfId="12" applyFont="1" applyFill="1" applyBorder="1" applyAlignment="1">
      <alignment horizontal="center" vertical="center" wrapText="1"/>
    </xf>
    <xf numFmtId="1" fontId="65" fillId="0" borderId="1" xfId="12" applyNumberFormat="1" applyFont="1" applyFill="1" applyBorder="1" applyAlignment="1">
      <alignment horizontal="center" vertical="center" wrapText="1"/>
    </xf>
    <xf numFmtId="0" fontId="65" fillId="0" borderId="0" xfId="12" applyFont="1" applyFill="1" applyAlignment="1">
      <alignment vertical="center" wrapText="1"/>
    </xf>
    <xf numFmtId="0" fontId="59" fillId="0" borderId="1" xfId="12" applyFont="1" applyFill="1" applyBorder="1"/>
    <xf numFmtId="0" fontId="8" fillId="0" borderId="1" xfId="13" applyFont="1" applyFill="1" applyBorder="1" applyAlignment="1">
      <alignment horizontal="center" vertical="center"/>
    </xf>
    <xf numFmtId="3" fontId="54" fillId="0" borderId="0" xfId="12" applyNumberFormat="1" applyFont="1" applyFill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/>
    </xf>
    <xf numFmtId="1" fontId="10" fillId="0" borderId="1" xfId="3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 applyProtection="1">
      <alignment vertical="center" wrapText="1"/>
      <protection locked="0"/>
    </xf>
    <xf numFmtId="1" fontId="13" fillId="0" borderId="0" xfId="5" applyNumberFormat="1" applyFont="1" applyFill="1" applyAlignment="1" applyProtection="1">
      <alignment horizontal="center" wrapText="1"/>
      <protection locked="0"/>
    </xf>
    <xf numFmtId="1" fontId="13" fillId="0" borderId="0" xfId="5" applyNumberFormat="1" applyFont="1" applyFill="1" applyAlignment="1" applyProtection="1">
      <alignment wrapText="1"/>
      <protection locked="0"/>
    </xf>
    <xf numFmtId="1" fontId="14" fillId="0" borderId="0" xfId="5" applyNumberFormat="1" applyFont="1" applyFill="1" applyAlignment="1" applyProtection="1">
      <alignment wrapText="1"/>
      <protection locked="0"/>
    </xf>
    <xf numFmtId="1" fontId="15" fillId="0" borderId="0" xfId="5" applyNumberFormat="1" applyFont="1" applyFill="1" applyAlignment="1" applyProtection="1">
      <alignment wrapText="1"/>
      <protection locked="0"/>
    </xf>
    <xf numFmtId="1" fontId="1" fillId="0" borderId="0" xfId="5" applyNumberFormat="1" applyFont="1" applyFill="1" applyProtection="1">
      <protection locked="0"/>
    </xf>
    <xf numFmtId="1" fontId="9" fillId="0" borderId="0" xfId="5" applyNumberFormat="1" applyFont="1" applyFill="1" applyProtection="1"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Border="1" applyAlignment="1" applyProtection="1">
      <protection locked="0"/>
    </xf>
    <xf numFmtId="1" fontId="18" fillId="0" borderId="5" xfId="5" applyNumberFormat="1" applyFont="1" applyFill="1" applyBorder="1" applyAlignment="1" applyProtection="1">
      <alignment horizontal="center" vertical="center"/>
      <protection locked="0"/>
    </xf>
    <xf numFmtId="1" fontId="66" fillId="0" borderId="5" xfId="5" applyNumberFormat="1" applyFont="1" applyFill="1" applyBorder="1" applyAlignment="1" applyProtection="1">
      <alignment horizontal="center" vertical="center"/>
      <protection locked="0"/>
    </xf>
    <xf numFmtId="1" fontId="67" fillId="0" borderId="1" xfId="5" applyNumberFormat="1" applyFont="1" applyFill="1" applyBorder="1" applyAlignment="1" applyProtection="1">
      <alignment horizontal="center"/>
    </xf>
    <xf numFmtId="1" fontId="67" fillId="0" borderId="0" xfId="5" applyNumberFormat="1" applyFont="1" applyFill="1" applyProtection="1">
      <protection locked="0"/>
    </xf>
    <xf numFmtId="0" fontId="17" fillId="0" borderId="1" xfId="5" applyNumberFormat="1" applyFont="1" applyFill="1" applyBorder="1" applyAlignment="1" applyProtection="1">
      <alignment horizontal="center" vertical="center" wrapText="1" shrinkToFit="1"/>
    </xf>
    <xf numFmtId="3" fontId="13" fillId="0" borderId="1" xfId="5" applyNumberFormat="1" applyFont="1" applyFill="1" applyBorder="1" applyAlignment="1" applyProtection="1">
      <alignment horizontal="center" vertical="center" wrapText="1" shrinkToFit="1"/>
    </xf>
    <xf numFmtId="3" fontId="13" fillId="0" borderId="1" xfId="5" applyNumberFormat="1" applyFont="1" applyFill="1" applyBorder="1" applyAlignment="1" applyProtection="1">
      <alignment horizontal="center" vertical="center"/>
    </xf>
    <xf numFmtId="165" fontId="15" fillId="0" borderId="1" xfId="5" applyNumberFormat="1" applyFont="1" applyFill="1" applyBorder="1" applyAlignment="1" applyProtection="1">
      <alignment horizontal="center" vertical="center"/>
    </xf>
    <xf numFmtId="3" fontId="13" fillId="2" borderId="1" xfId="5" applyNumberFormat="1" applyFont="1" applyFill="1" applyBorder="1" applyAlignment="1" applyProtection="1">
      <alignment horizontal="center" vertical="center"/>
    </xf>
    <xf numFmtId="164" fontId="15" fillId="0" borderId="1" xfId="5" applyNumberFormat="1" applyFont="1" applyFill="1" applyBorder="1" applyAlignment="1" applyProtection="1">
      <alignment horizontal="center" vertical="center"/>
      <protection locked="0"/>
    </xf>
    <xf numFmtId="1" fontId="18" fillId="0" borderId="0" xfId="5" applyNumberFormat="1" applyFont="1" applyFill="1" applyBorder="1" applyAlignment="1" applyProtection="1">
      <alignment vertical="center"/>
      <protection locked="0"/>
    </xf>
    <xf numFmtId="0" fontId="8" fillId="0" borderId="1" xfId="7" applyFont="1" applyFill="1" applyBorder="1" applyAlignment="1">
      <alignment horizontal="left"/>
    </xf>
    <xf numFmtId="3" fontId="8" fillId="0" borderId="1" xfId="7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 applyProtection="1">
      <alignment horizontal="center" vertical="center"/>
      <protection locked="0"/>
    </xf>
    <xf numFmtId="3" fontId="8" fillId="0" borderId="1" xfId="5" applyNumberFormat="1" applyFont="1" applyFill="1" applyBorder="1" applyAlignment="1" applyProtection="1">
      <alignment horizontal="center"/>
      <protection locked="0"/>
    </xf>
    <xf numFmtId="165" fontId="14" fillId="0" borderId="1" xfId="5" applyNumberFormat="1" applyFont="1" applyFill="1" applyBorder="1" applyAlignment="1" applyProtection="1">
      <alignment horizontal="center" vertical="center"/>
    </xf>
    <xf numFmtId="3" fontId="8" fillId="0" borderId="1" xfId="5" applyNumberFormat="1" applyFont="1" applyFill="1" applyBorder="1" applyAlignment="1" applyProtection="1">
      <alignment horizontal="center" vertical="center"/>
    </xf>
    <xf numFmtId="165" fontId="8" fillId="0" borderId="1" xfId="5" applyNumberFormat="1" applyFont="1" applyFill="1" applyBorder="1" applyAlignment="1" applyProtection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3" fontId="8" fillId="2" borderId="1" xfId="5" applyNumberFormat="1" applyFont="1" applyFill="1" applyBorder="1" applyAlignment="1" applyProtection="1">
      <alignment horizontal="center"/>
      <protection locked="0"/>
    </xf>
    <xf numFmtId="164" fontId="14" fillId="0" borderId="1" xfId="5" applyNumberFormat="1" applyFont="1" applyFill="1" applyBorder="1" applyAlignment="1" applyProtection="1">
      <alignment horizontal="center" vertical="center"/>
      <protection locked="0"/>
    </xf>
    <xf numFmtId="1" fontId="8" fillId="0" borderId="0" xfId="5" applyNumberFormat="1" applyFont="1" applyFill="1" applyBorder="1" applyAlignment="1" applyProtection="1">
      <alignment vertical="center"/>
      <protection locked="0"/>
    </xf>
    <xf numFmtId="1" fontId="8" fillId="0" borderId="0" xfId="5" applyNumberFormat="1" applyFont="1" applyFill="1" applyBorder="1" applyAlignment="1" applyProtection="1">
      <alignment horizontal="right"/>
      <protection locked="0"/>
    </xf>
    <xf numFmtId="1" fontId="8" fillId="0" borderId="0" xfId="5" applyNumberFormat="1" applyFont="1" applyFill="1" applyBorder="1" applyAlignment="1" applyProtection="1">
      <alignment horizontal="left" wrapText="1" shrinkToFit="1"/>
      <protection locked="0"/>
    </xf>
    <xf numFmtId="1" fontId="14" fillId="0" borderId="0" xfId="5" applyNumberFormat="1" applyFont="1" applyFill="1" applyBorder="1" applyAlignment="1" applyProtection="1">
      <alignment horizontal="right"/>
      <protection locked="0"/>
    </xf>
    <xf numFmtId="1" fontId="5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44" fillId="0" borderId="1" xfId="12" applyFont="1" applyFill="1" applyBorder="1" applyAlignment="1">
      <alignment horizontal="center" vertical="center" wrapText="1"/>
    </xf>
    <xf numFmtId="0" fontId="52" fillId="0" borderId="1" xfId="12" applyFont="1" applyFill="1" applyBorder="1" applyAlignment="1">
      <alignment horizontal="center" vertical="center" wrapText="1"/>
    </xf>
    <xf numFmtId="0" fontId="69" fillId="0" borderId="3" xfId="12" applyFont="1" applyFill="1" applyBorder="1" applyAlignment="1">
      <alignment horizontal="left" vertical="center"/>
    </xf>
    <xf numFmtId="3" fontId="69" fillId="0" borderId="1" xfId="12" applyNumberFormat="1" applyFont="1" applyFill="1" applyBorder="1" applyAlignment="1">
      <alignment horizontal="center" vertical="center"/>
    </xf>
    <xf numFmtId="165" fontId="69" fillId="0" borderId="1" xfId="12" applyNumberFormat="1" applyFont="1" applyFill="1" applyBorder="1" applyAlignment="1">
      <alignment horizontal="center" vertical="center"/>
    </xf>
    <xf numFmtId="0" fontId="71" fillId="0" borderId="1" xfId="12" applyFont="1" applyFill="1" applyBorder="1"/>
    <xf numFmtId="3" fontId="71" fillId="0" borderId="1" xfId="12" applyNumberFormat="1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165" fontId="71" fillId="0" borderId="1" xfId="12" applyNumberFormat="1" applyFont="1" applyFill="1" applyBorder="1" applyAlignment="1">
      <alignment horizontal="center" vertical="center"/>
    </xf>
    <xf numFmtId="3" fontId="6" fillId="0" borderId="1" xfId="15" applyNumberFormat="1" applyFont="1" applyFill="1" applyBorder="1" applyAlignment="1">
      <alignment horizontal="center"/>
    </xf>
    <xf numFmtId="0" fontId="59" fillId="0" borderId="0" xfId="14" applyFont="1" applyFill="1"/>
    <xf numFmtId="0" fontId="72" fillId="0" borderId="0" xfId="14" applyFont="1" applyFill="1"/>
    <xf numFmtId="0" fontId="2" fillId="0" borderId="0" xfId="1" applyFont="1" applyAlignment="1">
      <alignment horizontal="center" vertical="top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49" fillId="0" borderId="0" xfId="12" applyFont="1" applyFill="1" applyBorder="1" applyAlignment="1">
      <alignment horizontal="center" vertical="top"/>
    </xf>
    <xf numFmtId="0" fontId="49" fillId="0" borderId="9" xfId="12" applyFont="1" applyFill="1" applyBorder="1" applyAlignment="1">
      <alignment horizontal="center" vertical="top"/>
    </xf>
    <xf numFmtId="0" fontId="49" fillId="0" borderId="9" xfId="12" applyFont="1" applyFill="1" applyBorder="1" applyAlignment="1">
      <alignment horizontal="right" vertical="top"/>
    </xf>
    <xf numFmtId="0" fontId="53" fillId="0" borderId="1" xfId="12" applyFont="1" applyFill="1" applyBorder="1" applyAlignment="1">
      <alignment horizontal="center" vertical="center" wrapText="1"/>
    </xf>
    <xf numFmtId="0" fontId="54" fillId="0" borderId="1" xfId="12" applyFont="1" applyFill="1" applyBorder="1" applyAlignment="1">
      <alignment horizontal="center" vertical="center" wrapText="1"/>
    </xf>
    <xf numFmtId="0" fontId="54" fillId="0" borderId="3" xfId="12" applyFont="1" applyFill="1" applyBorder="1" applyAlignment="1">
      <alignment horizontal="center" vertical="center" wrapText="1"/>
    </xf>
    <xf numFmtId="0" fontId="54" fillId="0" borderId="15" xfId="12" applyFont="1" applyFill="1" applyBorder="1" applyAlignment="1">
      <alignment horizontal="center" vertical="center" wrapText="1"/>
    </xf>
    <xf numFmtId="0" fontId="54" fillId="0" borderId="4" xfId="12" applyFont="1" applyFill="1" applyBorder="1" applyAlignment="1">
      <alignment horizontal="center" vertical="center" wrapText="1"/>
    </xf>
    <xf numFmtId="49" fontId="54" fillId="0" borderId="1" xfId="12" applyNumberFormat="1" applyFont="1" applyFill="1" applyBorder="1" applyAlignment="1">
      <alignment horizontal="center" vertical="center" wrapText="1"/>
    </xf>
    <xf numFmtId="0" fontId="56" fillId="0" borderId="1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53" fillId="0" borderId="2" xfId="12" applyFont="1" applyFill="1" applyBorder="1" applyAlignment="1">
      <alignment horizontal="center" vertical="center" wrapText="1"/>
    </xf>
    <xf numFmtId="0" fontId="53" fillId="0" borderId="11" xfId="12" applyFont="1" applyFill="1" applyBorder="1" applyAlignment="1">
      <alignment horizontal="center" vertical="center" wrapText="1"/>
    </xf>
    <xf numFmtId="0" fontId="53" fillId="0" borderId="5" xfId="1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wrapText="1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" fontId="20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2" xfId="5" applyNumberFormat="1" applyFont="1" applyFill="1" applyBorder="1" applyAlignment="1" applyProtection="1">
      <alignment horizontal="center"/>
      <protection locked="0"/>
    </xf>
    <xf numFmtId="1" fontId="16" fillId="0" borderId="11" xfId="5" applyNumberFormat="1" applyFont="1" applyFill="1" applyBorder="1" applyAlignment="1" applyProtection="1">
      <alignment horizontal="center"/>
      <protection locked="0"/>
    </xf>
    <xf numFmtId="1" fontId="16" fillId="0" borderId="5" xfId="5" applyNumberFormat="1" applyFont="1" applyFill="1" applyBorder="1" applyAlignment="1" applyProtection="1">
      <alignment horizontal="center"/>
      <protection locked="0"/>
    </xf>
    <xf numFmtId="0" fontId="54" fillId="0" borderId="6" xfId="12" applyFont="1" applyFill="1" applyBorder="1" applyAlignment="1">
      <alignment horizontal="center" vertical="center" wrapText="1"/>
    </xf>
    <xf numFmtId="0" fontId="54" fillId="0" borderId="12" xfId="12" applyFont="1" applyFill="1" applyBorder="1" applyAlignment="1">
      <alignment horizontal="center" vertical="center" wrapText="1"/>
    </xf>
    <xf numFmtId="0" fontId="54" fillId="0" borderId="8" xfId="12" applyFont="1" applyFill="1" applyBorder="1" applyAlignment="1">
      <alignment horizontal="center" vertical="center" wrapText="1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7" fillId="0" borderId="7" xfId="5" applyNumberFormat="1" applyFont="1" applyFill="1" applyBorder="1" applyAlignment="1" applyProtection="1">
      <alignment horizontal="center" vertical="center" wrapText="1"/>
    </xf>
    <xf numFmtId="1" fontId="17" fillId="0" borderId="10" xfId="5" applyNumberFormat="1" applyFont="1" applyFill="1" applyBorder="1" applyAlignment="1" applyProtection="1">
      <alignment horizontal="center" vertical="center" wrapText="1"/>
    </xf>
    <xf numFmtId="1" fontId="17" fillId="0" borderId="12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Border="1" applyAlignment="1" applyProtection="1">
      <alignment horizontal="center" vertical="center" wrapText="1"/>
    </xf>
    <xf numFmtId="1" fontId="17" fillId="0" borderId="13" xfId="5" applyNumberFormat="1" applyFont="1" applyFill="1" applyBorder="1" applyAlignment="1" applyProtection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14" xfId="5" applyNumberFormat="1" applyFont="1" applyFill="1" applyBorder="1" applyAlignment="1" applyProtection="1">
      <alignment horizontal="center" vertical="center" wrapText="1"/>
    </xf>
    <xf numFmtId="1" fontId="17" fillId="0" borderId="1" xfId="5" applyNumberFormat="1" applyFont="1" applyFill="1" applyBorder="1" applyAlignment="1" applyProtection="1">
      <alignment horizontal="center" vertical="center" wrapText="1"/>
    </xf>
    <xf numFmtId="1" fontId="17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4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2" applyFont="1" applyFill="1" applyBorder="1" applyAlignment="1">
      <alignment horizontal="center" vertical="top" wrapText="1"/>
    </xf>
    <xf numFmtId="0" fontId="68" fillId="0" borderId="0" xfId="12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14" fontId="5" fillId="2" borderId="1" xfId="4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top" wrapText="1"/>
    </xf>
    <xf numFmtId="0" fontId="5" fillId="2" borderId="1" xfId="3" applyFont="1" applyFill="1" applyBorder="1" applyAlignment="1">
      <alignment horizontal="center" vertical="center" wrapText="1"/>
    </xf>
    <xf numFmtId="1" fontId="17" fillId="2" borderId="6" xfId="5" applyNumberFormat="1" applyFont="1" applyFill="1" applyBorder="1" applyAlignment="1" applyProtection="1">
      <alignment horizontal="center" vertical="center" wrapText="1"/>
    </xf>
    <xf numFmtId="1" fontId="17" fillId="2" borderId="7" xfId="5" applyNumberFormat="1" applyFont="1" applyFill="1" applyBorder="1" applyAlignment="1" applyProtection="1">
      <alignment horizontal="center" vertical="center" wrapText="1"/>
    </xf>
    <xf numFmtId="1" fontId="17" fillId="2" borderId="12" xfId="5" applyNumberFormat="1" applyFont="1" applyFill="1" applyBorder="1" applyAlignment="1" applyProtection="1">
      <alignment horizontal="center" vertical="center" wrapText="1"/>
    </xf>
    <xf numFmtId="1" fontId="17" fillId="2" borderId="0" xfId="5" applyNumberFormat="1" applyFont="1" applyFill="1" applyBorder="1" applyAlignment="1" applyProtection="1">
      <alignment horizontal="center" vertical="center" wrapText="1"/>
    </xf>
    <xf numFmtId="1" fontId="17" fillId="2" borderId="8" xfId="5" applyNumberFormat="1" applyFont="1" applyFill="1" applyBorder="1" applyAlignment="1" applyProtection="1">
      <alignment horizontal="center" vertical="center" wrapText="1"/>
    </xf>
    <xf numFmtId="1" fontId="17" fillId="2" borderId="9" xfId="5" applyNumberFormat="1" applyFont="1" applyFill="1" applyBorder="1" applyAlignment="1" applyProtection="1">
      <alignment horizontal="center" vertical="center" wrapText="1"/>
    </xf>
    <xf numFmtId="1" fontId="17" fillId="2" borderId="1" xfId="5" applyNumberFormat="1" applyFont="1" applyFill="1" applyBorder="1" applyAlignment="1" applyProtection="1">
      <alignment horizontal="center" vertical="center" wrapText="1"/>
    </xf>
    <xf numFmtId="1" fontId="17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7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2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3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9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0" xfId="5" applyNumberFormat="1" applyFont="1" applyFill="1" applyBorder="1" applyAlignment="1" applyProtection="1">
      <alignment horizontal="center" vertical="center" wrapText="1"/>
    </xf>
    <xf numFmtId="1" fontId="17" fillId="2" borderId="13" xfId="5" applyNumberFormat="1" applyFont="1" applyFill="1" applyBorder="1" applyAlignment="1" applyProtection="1">
      <alignment horizontal="center" vertical="center" wrapText="1"/>
    </xf>
    <xf numFmtId="1" fontId="17" fillId="2" borderId="14" xfId="5" applyNumberFormat="1" applyFont="1" applyFill="1" applyBorder="1" applyAlignment="1" applyProtection="1">
      <alignment horizontal="center" vertical="center" wrapText="1"/>
    </xf>
    <xf numFmtId="1" fontId="5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6" fillId="2" borderId="2" xfId="5" applyNumberFormat="1" applyFont="1" applyFill="1" applyBorder="1" applyAlignment="1" applyProtection="1">
      <alignment horizontal="center"/>
      <protection locked="0"/>
    </xf>
    <xf numFmtId="1" fontId="16" fillId="2" borderId="11" xfId="5" applyNumberFormat="1" applyFont="1" applyFill="1" applyBorder="1" applyAlignment="1" applyProtection="1">
      <alignment horizontal="center"/>
      <protection locked="0"/>
    </xf>
    <xf numFmtId="1" fontId="16" fillId="2" borderId="5" xfId="5" applyNumberFormat="1" applyFont="1" applyFill="1" applyBorder="1" applyAlignment="1" applyProtection="1">
      <alignment horizontal="center"/>
      <protection locked="0"/>
    </xf>
    <xf numFmtId="0" fontId="5" fillId="0" borderId="11" xfId="3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1" fontId="5" fillId="2" borderId="0" xfId="8" applyNumberFormat="1" applyFont="1" applyFill="1" applyAlignment="1" applyProtection="1">
      <alignment horizontal="center" vertical="center" wrapText="1"/>
      <protection locked="0"/>
    </xf>
    <xf numFmtId="1" fontId="9" fillId="2" borderId="9" xfId="8" applyNumberFormat="1" applyFont="1" applyFill="1" applyBorder="1" applyAlignment="1" applyProtection="1">
      <alignment horizontal="right"/>
      <protection locked="0"/>
    </xf>
    <xf numFmtId="1" fontId="17" fillId="2" borderId="2" xfId="8" applyNumberFormat="1" applyFont="1" applyFill="1" applyBorder="1" applyAlignment="1" applyProtection="1">
      <alignment horizontal="center"/>
      <protection locked="0"/>
    </xf>
    <xf numFmtId="1" fontId="17" fillId="2" borderId="5" xfId="8" applyNumberFormat="1" applyFont="1" applyFill="1" applyBorder="1" applyAlignment="1" applyProtection="1">
      <alignment horizontal="center"/>
      <protection locked="0"/>
    </xf>
    <xf numFmtId="1" fontId="17" fillId="2" borderId="1" xfId="8" applyNumberFormat="1" applyFont="1" applyFill="1" applyBorder="1" applyAlignment="1" applyProtection="1">
      <alignment horizontal="center" vertical="center" wrapText="1"/>
    </xf>
    <xf numFmtId="1" fontId="17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2" fillId="0" borderId="9" xfId="2" applyFont="1" applyFill="1" applyBorder="1" applyAlignment="1">
      <alignment horizontal="center" vertical="top" wrapText="1"/>
    </xf>
    <xf numFmtId="0" fontId="5" fillId="2" borderId="11" xfId="3" applyFont="1" applyFill="1" applyBorder="1" applyAlignment="1">
      <alignment horizontal="center" vertical="center" wrapText="1"/>
    </xf>
    <xf numFmtId="0" fontId="20" fillId="2" borderId="3" xfId="2" applyFont="1" applyFill="1" applyBorder="1" applyAlignment="1">
      <alignment horizontal="center" vertical="center" wrapText="1"/>
    </xf>
    <xf numFmtId="0" fontId="20" fillId="2" borderId="15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1" fontId="7" fillId="2" borderId="1" xfId="8" applyNumberFormat="1" applyFont="1" applyFill="1" applyBorder="1" applyAlignment="1" applyProtection="1">
      <alignment horizontal="center" vertical="center" wrapText="1"/>
    </xf>
    <xf numFmtId="1" fontId="7" fillId="2" borderId="1" xfId="8" applyNumberFormat="1" applyFont="1" applyFill="1" applyBorder="1" applyAlignment="1" applyProtection="1">
      <alignment horizontal="center" vertical="center" wrapText="1"/>
      <protection locked="0"/>
    </xf>
  </cellXfs>
  <cellStyles count="16">
    <cellStyle name="Обычный" xfId="0" builtinId="0"/>
    <cellStyle name="Обычный 12" xfId="11"/>
    <cellStyle name="Обычный 2 2" xfId="5"/>
    <cellStyle name="Обычный 2 2 4" xfId="9"/>
    <cellStyle name="Обычный 2 4 2" xfId="8"/>
    <cellStyle name="Обычный 6" xfId="3"/>
    <cellStyle name="Обычный 6 2" xfId="4"/>
    <cellStyle name="Обычный_06" xfId="10"/>
    <cellStyle name="Обычный_12.01.2015" xfId="15"/>
    <cellStyle name="Обычный_4 категории вмесмте СОЦ_УРАЗЛИВІ__ТАБО_4 категорії Квота!!!_2014 рік" xfId="1"/>
    <cellStyle name="Обычный_АктЗах_5%квот Оксана" xfId="14"/>
    <cellStyle name="Обычный_Інваліди_Лайт1111" xfId="13"/>
    <cellStyle name="Обычный_Молодь_сравн_04_14" xfId="6"/>
    <cellStyle name="Обычный_Перевірка_Молодь_до 18 років" xfId="2"/>
    <cellStyle name="Обычный_Табл. 3.15" xfId="12"/>
    <cellStyle name="Обычный_Укомплектування_11_201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6143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7215" y="4657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1;&#1054;&#1063;&#1040;/&#1052;&#1040;&#1049;&#1041;&#1040;_2022/&#1042;&#1045;&#1041;-&#1057;&#1040;&#1049;&#1058;/&#1056;&#1054;&#1041;&#1054;&#1063;&#1040;/&#1056;&#1086;&#1079;&#1088;&#1072;&#1093;&#1091;&#1085;&#1086;&#1082;_&#1054;&#1082;&#1088;&#1077;&#1084;&#1110;%20&#1082;&#1072;&#1090;&#1077;&#1075;&#1086;&#1088;&#1110;&#1111;/&#1056;&#1086;&#1079;&#1088;&#1072;&#1093;&#1091;&#1085;&#1086;&#1082;_&#1084;&#1086;&#1083;&#1086;&#1076;&#1100;_2022/&#1056;&#1086;&#1079;&#1088;&#1072;&#1093;&#1091;&#1085;&#1086;&#1082;_&#1084;&#1086;&#1083;&#1086;&#1076;&#1100;_2022_&#1089;&#1110;&#1095;&#107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2021_СБ"/>
      <sheetName val="2021_облік"/>
      <sheetName val="2021_всього"/>
      <sheetName val="2022_СБ"/>
      <sheetName val="2022_облік"/>
      <sheetName val="2022_всього (2)"/>
      <sheetName val="Мол"/>
    </sheetNames>
    <sheetDataSet>
      <sheetData sheetId="0" refreshError="1"/>
      <sheetData sheetId="1">
        <row r="8">
          <cell r="U8">
            <v>3236</v>
          </cell>
          <cell r="W8">
            <v>4942</v>
          </cell>
          <cell r="X8">
            <v>3061</v>
          </cell>
          <cell r="Z8">
            <v>3821</v>
          </cell>
          <cell r="AA8">
            <v>2508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 tint="-0.14999847407452621"/>
  </sheetPr>
  <dimension ref="A1:K19"/>
  <sheetViews>
    <sheetView tabSelected="1" view="pageBreakPreview" zoomScale="89" zoomScaleNormal="70" zoomScaleSheetLayoutView="89" workbookViewId="0">
      <selection activeCell="J5" sqref="J5"/>
    </sheetView>
  </sheetViews>
  <sheetFormatPr defaultColWidth="6.54296875" defaultRowHeight="13.2" x14ac:dyDescent="0.25"/>
  <cols>
    <col min="1" max="1" width="50.1796875" style="1" customWidth="1"/>
    <col min="2" max="3" width="20" style="12" customWidth="1"/>
    <col min="4" max="5" width="9.453125" style="1" customWidth="1"/>
    <col min="6" max="16384" width="6.54296875" style="1"/>
  </cols>
  <sheetData>
    <row r="1" spans="1:11" ht="78" customHeight="1" x14ac:dyDescent="0.25">
      <c r="A1" s="243" t="s">
        <v>125</v>
      </c>
      <c r="B1" s="243"/>
      <c r="C1" s="243"/>
      <c r="D1" s="243"/>
      <c r="E1" s="243"/>
    </row>
    <row r="2" spans="1:11" ht="17.25" customHeight="1" x14ac:dyDescent="0.25">
      <c r="A2" s="243"/>
      <c r="B2" s="243"/>
      <c r="C2" s="243"/>
      <c r="D2" s="243"/>
      <c r="E2" s="243"/>
    </row>
    <row r="3" spans="1:11" s="2" customFormat="1" ht="23.25" customHeight="1" x14ac:dyDescent="0.35">
      <c r="A3" s="244" t="s">
        <v>5</v>
      </c>
      <c r="B3" s="246" t="s">
        <v>75</v>
      </c>
      <c r="C3" s="246" t="s">
        <v>76</v>
      </c>
      <c r="D3" s="248" t="s">
        <v>1</v>
      </c>
      <c r="E3" s="249"/>
    </row>
    <row r="4" spans="1:11" s="2" customFormat="1" ht="27.75" customHeight="1" x14ac:dyDescent="0.35">
      <c r="A4" s="245"/>
      <c r="B4" s="247"/>
      <c r="C4" s="247"/>
      <c r="D4" s="127" t="s">
        <v>2</v>
      </c>
      <c r="E4" s="128" t="s">
        <v>77</v>
      </c>
    </row>
    <row r="5" spans="1:11" s="3" customFormat="1" ht="15.75" customHeight="1" x14ac:dyDescent="0.35">
      <c r="A5" s="129" t="s">
        <v>3</v>
      </c>
      <c r="B5" s="130">
        <v>1</v>
      </c>
      <c r="C5" s="130">
        <v>2</v>
      </c>
      <c r="D5" s="130">
        <v>3</v>
      </c>
      <c r="E5" s="130">
        <v>4</v>
      </c>
    </row>
    <row r="6" spans="1:11" s="3" customFormat="1" ht="31.5" customHeight="1" x14ac:dyDescent="0.35">
      <c r="A6" s="131" t="s">
        <v>16</v>
      </c>
      <c r="B6" s="132" t="s">
        <v>55</v>
      </c>
      <c r="C6" s="132">
        <v>3128</v>
      </c>
      <c r="D6" s="41" t="s">
        <v>49</v>
      </c>
      <c r="E6" s="133" t="s">
        <v>49</v>
      </c>
      <c r="K6" s="4"/>
    </row>
    <row r="7" spans="1:11" s="2" customFormat="1" ht="31.5" customHeight="1" x14ac:dyDescent="0.35">
      <c r="A7" s="131" t="s">
        <v>17</v>
      </c>
      <c r="B7" s="132">
        <v>4199</v>
      </c>
      <c r="C7" s="132">
        <v>3078</v>
      </c>
      <c r="D7" s="41">
        <v>73.303167420814475</v>
      </c>
      <c r="E7" s="133">
        <v>-1121</v>
      </c>
      <c r="K7" s="4"/>
    </row>
    <row r="8" spans="1:11" s="2" customFormat="1" ht="45" customHeight="1" x14ac:dyDescent="0.35">
      <c r="A8" s="134" t="s">
        <v>18</v>
      </c>
      <c r="B8" s="132">
        <v>130</v>
      </c>
      <c r="C8" s="132">
        <v>80</v>
      </c>
      <c r="D8" s="41">
        <v>61.53846153846154</v>
      </c>
      <c r="E8" s="133">
        <v>-50</v>
      </c>
      <c r="K8" s="4"/>
    </row>
    <row r="9" spans="1:11" s="2" customFormat="1" ht="35.25" customHeight="1" x14ac:dyDescent="0.35">
      <c r="A9" s="135" t="s">
        <v>19</v>
      </c>
      <c r="B9" s="136">
        <v>146</v>
      </c>
      <c r="C9" s="137">
        <v>113</v>
      </c>
      <c r="D9" s="41">
        <v>77.397260273972606</v>
      </c>
      <c r="E9" s="133">
        <v>-33</v>
      </c>
      <c r="K9" s="4"/>
    </row>
    <row r="10" spans="1:11" s="2" customFormat="1" ht="45.75" customHeight="1" x14ac:dyDescent="0.35">
      <c r="A10" s="135" t="s">
        <v>78</v>
      </c>
      <c r="B10" s="137">
        <v>20</v>
      </c>
      <c r="C10" s="137">
        <v>14</v>
      </c>
      <c r="D10" s="41">
        <v>70</v>
      </c>
      <c r="E10" s="133">
        <v>-6</v>
      </c>
      <c r="K10" s="4"/>
    </row>
    <row r="11" spans="1:11" s="2" customFormat="1" ht="55.5" customHeight="1" x14ac:dyDescent="0.35">
      <c r="A11" s="135" t="s">
        <v>21</v>
      </c>
      <c r="B11" s="132">
        <v>1157</v>
      </c>
      <c r="C11" s="132">
        <v>1178</v>
      </c>
      <c r="D11" s="41">
        <v>101.81503889369057</v>
      </c>
      <c r="E11" s="133">
        <v>21</v>
      </c>
      <c r="K11" s="4"/>
    </row>
    <row r="12" spans="1:11" s="2" customFormat="1" ht="12.75" customHeight="1" x14ac:dyDescent="0.35">
      <c r="A12" s="250" t="s">
        <v>4</v>
      </c>
      <c r="B12" s="251"/>
      <c r="C12" s="251"/>
      <c r="D12" s="251"/>
      <c r="E12" s="251"/>
      <c r="K12" s="4"/>
    </row>
    <row r="13" spans="1:11" s="2" customFormat="1" ht="15" customHeight="1" x14ac:dyDescent="0.35">
      <c r="A13" s="252"/>
      <c r="B13" s="253"/>
      <c r="C13" s="253"/>
      <c r="D13" s="253"/>
      <c r="E13" s="253"/>
      <c r="K13" s="4"/>
    </row>
    <row r="14" spans="1:11" s="2" customFormat="1" ht="24" customHeight="1" x14ac:dyDescent="0.35">
      <c r="A14" s="244" t="s">
        <v>5</v>
      </c>
      <c r="B14" s="254" t="s">
        <v>79</v>
      </c>
      <c r="C14" s="254" t="s">
        <v>80</v>
      </c>
      <c r="D14" s="248" t="s">
        <v>1</v>
      </c>
      <c r="E14" s="249"/>
      <c r="K14" s="4"/>
    </row>
    <row r="15" spans="1:11" ht="35.25" customHeight="1" x14ac:dyDescent="0.25">
      <c r="A15" s="245"/>
      <c r="B15" s="254"/>
      <c r="C15" s="254"/>
      <c r="D15" s="127" t="s">
        <v>2</v>
      </c>
      <c r="E15" s="128" t="s">
        <v>51</v>
      </c>
      <c r="K15" s="4"/>
    </row>
    <row r="16" spans="1:11" ht="24" customHeight="1" x14ac:dyDescent="0.25">
      <c r="A16" s="131" t="s">
        <v>16</v>
      </c>
      <c r="B16" s="138" t="s">
        <v>55</v>
      </c>
      <c r="C16" s="138">
        <v>2743</v>
      </c>
      <c r="D16" s="139" t="s">
        <v>49</v>
      </c>
      <c r="E16" s="140" t="s">
        <v>49</v>
      </c>
      <c r="K16" s="4"/>
    </row>
    <row r="17" spans="1:11" ht="25.5" customHeight="1" x14ac:dyDescent="0.25">
      <c r="A17" s="141" t="s">
        <v>17</v>
      </c>
      <c r="B17" s="138">
        <v>3716</v>
      </c>
      <c r="C17" s="138">
        <v>2705</v>
      </c>
      <c r="D17" s="139">
        <v>72.793326157158234</v>
      </c>
      <c r="E17" s="140">
        <v>-1011</v>
      </c>
      <c r="K17" s="4"/>
    </row>
    <row r="18" spans="1:11" ht="33.75" customHeight="1" x14ac:dyDescent="0.25">
      <c r="A18" s="141" t="s">
        <v>22</v>
      </c>
      <c r="B18" s="138">
        <v>2982</v>
      </c>
      <c r="C18" s="138">
        <v>2275</v>
      </c>
      <c r="D18" s="139">
        <v>76.291079812206576</v>
      </c>
      <c r="E18" s="140">
        <v>-707</v>
      </c>
      <c r="K18" s="4"/>
    </row>
    <row r="19" spans="1:11" x14ac:dyDescent="0.25">
      <c r="C19" s="1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14999847407452621"/>
  </sheetPr>
  <dimension ref="A1:AB26"/>
  <sheetViews>
    <sheetView view="pageBreakPreview" zoomScale="82" zoomScaleNormal="85" zoomScaleSheetLayoutView="82" workbookViewId="0">
      <selection activeCell="I11" sqref="I11"/>
    </sheetView>
  </sheetViews>
  <sheetFormatPr defaultRowHeight="15.6" x14ac:dyDescent="0.3"/>
  <cols>
    <col min="1" max="1" width="21" style="83" customWidth="1"/>
    <col min="2" max="2" width="10.90625" style="83" customWidth="1"/>
    <col min="3" max="3" width="8.26953125" style="6" customWidth="1"/>
    <col min="4" max="4" width="7.36328125" style="6" customWidth="1"/>
    <col min="5" max="5" width="5.81640625" style="84" customWidth="1"/>
    <col min="6" max="6" width="9.7265625" style="6" customWidth="1"/>
    <col min="7" max="7" width="7.36328125" style="6" customWidth="1"/>
    <col min="8" max="8" width="5.81640625" style="84" customWidth="1"/>
    <col min="9" max="9" width="6.6328125" style="6" customWidth="1"/>
    <col min="10" max="10" width="7.36328125" style="6" customWidth="1"/>
    <col min="11" max="11" width="6.6328125" style="84" customWidth="1"/>
    <col min="12" max="12" width="7.81640625" style="84" customWidth="1"/>
    <col min="13" max="13" width="6.90625" style="84" customWidth="1"/>
    <col min="14" max="14" width="5.6328125" style="84" customWidth="1"/>
    <col min="15" max="15" width="7.6328125" style="6" customWidth="1"/>
    <col min="16" max="16" width="7.7265625" style="6" customWidth="1"/>
    <col min="17" max="17" width="6.26953125" style="84" customWidth="1"/>
    <col min="18" max="18" width="12.90625" style="6" customWidth="1"/>
    <col min="19" max="19" width="7.453125" style="6" customWidth="1"/>
    <col min="20" max="20" width="6.7265625" style="6" customWidth="1"/>
    <col min="21" max="21" width="5.26953125" style="84" customWidth="1"/>
    <col min="22" max="22" width="7" style="6" customWidth="1"/>
    <col min="23" max="23" width="6.1796875" style="6" customWidth="1"/>
    <col min="24" max="24" width="5.453125" style="84" customWidth="1"/>
    <col min="25" max="27" width="8.7265625" style="6"/>
    <col min="28" max="28" width="8.90625" style="6" bestFit="1" customWidth="1"/>
    <col min="29" max="249" width="8.7265625" style="6"/>
    <col min="250" max="250" width="15.26953125" style="6" customWidth="1"/>
    <col min="251" max="252" width="7.7265625" style="6" customWidth="1"/>
    <col min="253" max="253" width="6.26953125" style="6" customWidth="1"/>
    <col min="254" max="254" width="7.6328125" style="6" customWidth="1"/>
    <col min="255" max="255" width="8.08984375" style="6" customWidth="1"/>
    <col min="256" max="256" width="5.81640625" style="6" customWidth="1"/>
    <col min="257" max="257" width="7" style="6" customWidth="1"/>
    <col min="258" max="258" width="7.26953125" style="6" customWidth="1"/>
    <col min="259" max="259" width="5.81640625" style="6" customWidth="1"/>
    <col min="260" max="260" width="7.36328125" style="6" customWidth="1"/>
    <col min="261" max="261" width="7.08984375" style="6" customWidth="1"/>
    <col min="262" max="262" width="5.36328125" style="6" customWidth="1"/>
    <col min="263" max="263" width="6.6328125" style="6" customWidth="1"/>
    <col min="264" max="264" width="6.1796875" style="6" customWidth="1"/>
    <col min="265" max="265" width="5.7265625" style="6" customWidth="1"/>
    <col min="266" max="267" width="7.08984375" style="6" customWidth="1"/>
    <col min="268" max="268" width="6" style="6" customWidth="1"/>
    <col min="269" max="269" width="6.6328125" style="6" customWidth="1"/>
    <col min="270" max="270" width="7.08984375" style="6" customWidth="1"/>
    <col min="271" max="271" width="5.26953125" style="6" customWidth="1"/>
    <col min="272" max="273" width="7.6328125" style="6" customWidth="1"/>
    <col min="274" max="274" width="5.26953125" style="6" customWidth="1"/>
    <col min="275" max="276" width="7.81640625" style="6" customWidth="1"/>
    <col min="277" max="277" width="5.26953125" style="6" customWidth="1"/>
    <col min="278" max="279" width="7.81640625" style="6" customWidth="1"/>
    <col min="280" max="280" width="5.453125" style="6" customWidth="1"/>
    <col min="281" max="283" width="8.7265625" style="6"/>
    <col min="284" max="284" width="8.90625" style="6" bestFit="1" customWidth="1"/>
    <col min="285" max="505" width="8.7265625" style="6"/>
    <col min="506" max="506" width="15.26953125" style="6" customWidth="1"/>
    <col min="507" max="508" width="7.7265625" style="6" customWidth="1"/>
    <col min="509" max="509" width="6.26953125" style="6" customWidth="1"/>
    <col min="510" max="510" width="7.6328125" style="6" customWidth="1"/>
    <col min="511" max="511" width="8.08984375" style="6" customWidth="1"/>
    <col min="512" max="512" width="5.81640625" style="6" customWidth="1"/>
    <col min="513" max="513" width="7" style="6" customWidth="1"/>
    <col min="514" max="514" width="7.26953125" style="6" customWidth="1"/>
    <col min="515" max="515" width="5.81640625" style="6" customWidth="1"/>
    <col min="516" max="516" width="7.36328125" style="6" customWidth="1"/>
    <col min="517" max="517" width="7.08984375" style="6" customWidth="1"/>
    <col min="518" max="518" width="5.36328125" style="6" customWidth="1"/>
    <col min="519" max="519" width="6.6328125" style="6" customWidth="1"/>
    <col min="520" max="520" width="6.1796875" style="6" customWidth="1"/>
    <col min="521" max="521" width="5.7265625" style="6" customWidth="1"/>
    <col min="522" max="523" width="7.08984375" style="6" customWidth="1"/>
    <col min="524" max="524" width="6" style="6" customWidth="1"/>
    <col min="525" max="525" width="6.6328125" style="6" customWidth="1"/>
    <col min="526" max="526" width="7.08984375" style="6" customWidth="1"/>
    <col min="527" max="527" width="5.26953125" style="6" customWidth="1"/>
    <col min="528" max="529" width="7.6328125" style="6" customWidth="1"/>
    <col min="530" max="530" width="5.26953125" style="6" customWidth="1"/>
    <col min="531" max="532" width="7.81640625" style="6" customWidth="1"/>
    <col min="533" max="533" width="5.26953125" style="6" customWidth="1"/>
    <col min="534" max="535" width="7.81640625" style="6" customWidth="1"/>
    <col min="536" max="536" width="5.453125" style="6" customWidth="1"/>
    <col min="537" max="539" width="8.7265625" style="6"/>
    <col min="540" max="540" width="8.90625" style="6" bestFit="1" customWidth="1"/>
    <col min="541" max="761" width="8.7265625" style="6"/>
    <col min="762" max="762" width="15.26953125" style="6" customWidth="1"/>
    <col min="763" max="764" width="7.7265625" style="6" customWidth="1"/>
    <col min="765" max="765" width="6.26953125" style="6" customWidth="1"/>
    <col min="766" max="766" width="7.6328125" style="6" customWidth="1"/>
    <col min="767" max="767" width="8.08984375" style="6" customWidth="1"/>
    <col min="768" max="768" width="5.81640625" style="6" customWidth="1"/>
    <col min="769" max="769" width="7" style="6" customWidth="1"/>
    <col min="770" max="770" width="7.26953125" style="6" customWidth="1"/>
    <col min="771" max="771" width="5.81640625" style="6" customWidth="1"/>
    <col min="772" max="772" width="7.36328125" style="6" customWidth="1"/>
    <col min="773" max="773" width="7.08984375" style="6" customWidth="1"/>
    <col min="774" max="774" width="5.36328125" style="6" customWidth="1"/>
    <col min="775" max="775" width="6.6328125" style="6" customWidth="1"/>
    <col min="776" max="776" width="6.1796875" style="6" customWidth="1"/>
    <col min="777" max="777" width="5.7265625" style="6" customWidth="1"/>
    <col min="778" max="779" width="7.08984375" style="6" customWidth="1"/>
    <col min="780" max="780" width="6" style="6" customWidth="1"/>
    <col min="781" max="781" width="6.6328125" style="6" customWidth="1"/>
    <col min="782" max="782" width="7.08984375" style="6" customWidth="1"/>
    <col min="783" max="783" width="5.26953125" style="6" customWidth="1"/>
    <col min="784" max="785" width="7.6328125" style="6" customWidth="1"/>
    <col min="786" max="786" width="5.26953125" style="6" customWidth="1"/>
    <col min="787" max="788" width="7.81640625" style="6" customWidth="1"/>
    <col min="789" max="789" width="5.26953125" style="6" customWidth="1"/>
    <col min="790" max="791" width="7.81640625" style="6" customWidth="1"/>
    <col min="792" max="792" width="5.453125" style="6" customWidth="1"/>
    <col min="793" max="795" width="8.7265625" style="6"/>
    <col min="796" max="796" width="8.90625" style="6" bestFit="1" customWidth="1"/>
    <col min="797" max="1017" width="8.7265625" style="6"/>
    <col min="1018" max="1018" width="15.26953125" style="6" customWidth="1"/>
    <col min="1019" max="1020" width="7.7265625" style="6" customWidth="1"/>
    <col min="1021" max="1021" width="6.26953125" style="6" customWidth="1"/>
    <col min="1022" max="1022" width="7.6328125" style="6" customWidth="1"/>
    <col min="1023" max="1023" width="8.08984375" style="6" customWidth="1"/>
    <col min="1024" max="1024" width="5.81640625" style="6" customWidth="1"/>
    <col min="1025" max="1025" width="7" style="6" customWidth="1"/>
    <col min="1026" max="1026" width="7.26953125" style="6" customWidth="1"/>
    <col min="1027" max="1027" width="5.81640625" style="6" customWidth="1"/>
    <col min="1028" max="1028" width="7.36328125" style="6" customWidth="1"/>
    <col min="1029" max="1029" width="7.08984375" style="6" customWidth="1"/>
    <col min="1030" max="1030" width="5.36328125" style="6" customWidth="1"/>
    <col min="1031" max="1031" width="6.6328125" style="6" customWidth="1"/>
    <col min="1032" max="1032" width="6.1796875" style="6" customWidth="1"/>
    <col min="1033" max="1033" width="5.7265625" style="6" customWidth="1"/>
    <col min="1034" max="1035" width="7.08984375" style="6" customWidth="1"/>
    <col min="1036" max="1036" width="6" style="6" customWidth="1"/>
    <col min="1037" max="1037" width="6.6328125" style="6" customWidth="1"/>
    <col min="1038" max="1038" width="7.08984375" style="6" customWidth="1"/>
    <col min="1039" max="1039" width="5.26953125" style="6" customWidth="1"/>
    <col min="1040" max="1041" width="7.6328125" style="6" customWidth="1"/>
    <col min="1042" max="1042" width="5.26953125" style="6" customWidth="1"/>
    <col min="1043" max="1044" width="7.81640625" style="6" customWidth="1"/>
    <col min="1045" max="1045" width="5.26953125" style="6" customWidth="1"/>
    <col min="1046" max="1047" width="7.81640625" style="6" customWidth="1"/>
    <col min="1048" max="1048" width="5.453125" style="6" customWidth="1"/>
    <col min="1049" max="1051" width="8.7265625" style="6"/>
    <col min="1052" max="1052" width="8.90625" style="6" bestFit="1" customWidth="1"/>
    <col min="1053" max="1273" width="8.7265625" style="6"/>
    <col min="1274" max="1274" width="15.26953125" style="6" customWidth="1"/>
    <col min="1275" max="1276" width="7.7265625" style="6" customWidth="1"/>
    <col min="1277" max="1277" width="6.26953125" style="6" customWidth="1"/>
    <col min="1278" max="1278" width="7.6328125" style="6" customWidth="1"/>
    <col min="1279" max="1279" width="8.08984375" style="6" customWidth="1"/>
    <col min="1280" max="1280" width="5.81640625" style="6" customWidth="1"/>
    <col min="1281" max="1281" width="7" style="6" customWidth="1"/>
    <col min="1282" max="1282" width="7.26953125" style="6" customWidth="1"/>
    <col min="1283" max="1283" width="5.81640625" style="6" customWidth="1"/>
    <col min="1284" max="1284" width="7.36328125" style="6" customWidth="1"/>
    <col min="1285" max="1285" width="7.08984375" style="6" customWidth="1"/>
    <col min="1286" max="1286" width="5.36328125" style="6" customWidth="1"/>
    <col min="1287" max="1287" width="6.6328125" style="6" customWidth="1"/>
    <col min="1288" max="1288" width="6.1796875" style="6" customWidth="1"/>
    <col min="1289" max="1289" width="5.7265625" style="6" customWidth="1"/>
    <col min="1290" max="1291" width="7.08984375" style="6" customWidth="1"/>
    <col min="1292" max="1292" width="6" style="6" customWidth="1"/>
    <col min="1293" max="1293" width="6.6328125" style="6" customWidth="1"/>
    <col min="1294" max="1294" width="7.08984375" style="6" customWidth="1"/>
    <col min="1295" max="1295" width="5.26953125" style="6" customWidth="1"/>
    <col min="1296" max="1297" width="7.6328125" style="6" customWidth="1"/>
    <col min="1298" max="1298" width="5.26953125" style="6" customWidth="1"/>
    <col min="1299" max="1300" width="7.81640625" style="6" customWidth="1"/>
    <col min="1301" max="1301" width="5.26953125" style="6" customWidth="1"/>
    <col min="1302" max="1303" width="7.81640625" style="6" customWidth="1"/>
    <col min="1304" max="1304" width="5.453125" style="6" customWidth="1"/>
    <col min="1305" max="1307" width="8.7265625" style="6"/>
    <col min="1308" max="1308" width="8.90625" style="6" bestFit="1" customWidth="1"/>
    <col min="1309" max="1529" width="8.7265625" style="6"/>
    <col min="1530" max="1530" width="15.26953125" style="6" customWidth="1"/>
    <col min="1531" max="1532" width="7.7265625" style="6" customWidth="1"/>
    <col min="1533" max="1533" width="6.26953125" style="6" customWidth="1"/>
    <col min="1534" max="1534" width="7.6328125" style="6" customWidth="1"/>
    <col min="1535" max="1535" width="8.08984375" style="6" customWidth="1"/>
    <col min="1536" max="1536" width="5.81640625" style="6" customWidth="1"/>
    <col min="1537" max="1537" width="7" style="6" customWidth="1"/>
    <col min="1538" max="1538" width="7.26953125" style="6" customWidth="1"/>
    <col min="1539" max="1539" width="5.81640625" style="6" customWidth="1"/>
    <col min="1540" max="1540" width="7.36328125" style="6" customWidth="1"/>
    <col min="1541" max="1541" width="7.08984375" style="6" customWidth="1"/>
    <col min="1542" max="1542" width="5.36328125" style="6" customWidth="1"/>
    <col min="1543" max="1543" width="6.6328125" style="6" customWidth="1"/>
    <col min="1544" max="1544" width="6.1796875" style="6" customWidth="1"/>
    <col min="1545" max="1545" width="5.7265625" style="6" customWidth="1"/>
    <col min="1546" max="1547" width="7.08984375" style="6" customWidth="1"/>
    <col min="1548" max="1548" width="6" style="6" customWidth="1"/>
    <col min="1549" max="1549" width="6.6328125" style="6" customWidth="1"/>
    <col min="1550" max="1550" width="7.08984375" style="6" customWidth="1"/>
    <col min="1551" max="1551" width="5.26953125" style="6" customWidth="1"/>
    <col min="1552" max="1553" width="7.6328125" style="6" customWidth="1"/>
    <col min="1554" max="1554" width="5.26953125" style="6" customWidth="1"/>
    <col min="1555" max="1556" width="7.81640625" style="6" customWidth="1"/>
    <col min="1557" max="1557" width="5.26953125" style="6" customWidth="1"/>
    <col min="1558" max="1559" width="7.81640625" style="6" customWidth="1"/>
    <col min="1560" max="1560" width="5.453125" style="6" customWidth="1"/>
    <col min="1561" max="1563" width="8.7265625" style="6"/>
    <col min="1564" max="1564" width="8.90625" style="6" bestFit="1" customWidth="1"/>
    <col min="1565" max="1785" width="8.7265625" style="6"/>
    <col min="1786" max="1786" width="15.26953125" style="6" customWidth="1"/>
    <col min="1787" max="1788" width="7.7265625" style="6" customWidth="1"/>
    <col min="1789" max="1789" width="6.26953125" style="6" customWidth="1"/>
    <col min="1790" max="1790" width="7.6328125" style="6" customWidth="1"/>
    <col min="1791" max="1791" width="8.08984375" style="6" customWidth="1"/>
    <col min="1792" max="1792" width="5.81640625" style="6" customWidth="1"/>
    <col min="1793" max="1793" width="7" style="6" customWidth="1"/>
    <col min="1794" max="1794" width="7.26953125" style="6" customWidth="1"/>
    <col min="1795" max="1795" width="5.81640625" style="6" customWidth="1"/>
    <col min="1796" max="1796" width="7.36328125" style="6" customWidth="1"/>
    <col min="1797" max="1797" width="7.08984375" style="6" customWidth="1"/>
    <col min="1798" max="1798" width="5.36328125" style="6" customWidth="1"/>
    <col min="1799" max="1799" width="6.6328125" style="6" customWidth="1"/>
    <col min="1800" max="1800" width="6.1796875" style="6" customWidth="1"/>
    <col min="1801" max="1801" width="5.7265625" style="6" customWidth="1"/>
    <col min="1802" max="1803" width="7.08984375" style="6" customWidth="1"/>
    <col min="1804" max="1804" width="6" style="6" customWidth="1"/>
    <col min="1805" max="1805" width="6.6328125" style="6" customWidth="1"/>
    <col min="1806" max="1806" width="7.08984375" style="6" customWidth="1"/>
    <col min="1807" max="1807" width="5.26953125" style="6" customWidth="1"/>
    <col min="1808" max="1809" width="7.6328125" style="6" customWidth="1"/>
    <col min="1810" max="1810" width="5.26953125" style="6" customWidth="1"/>
    <col min="1811" max="1812" width="7.81640625" style="6" customWidth="1"/>
    <col min="1813" max="1813" width="5.26953125" style="6" customWidth="1"/>
    <col min="1814" max="1815" width="7.81640625" style="6" customWidth="1"/>
    <col min="1816" max="1816" width="5.453125" style="6" customWidth="1"/>
    <col min="1817" max="1819" width="8.7265625" style="6"/>
    <col min="1820" max="1820" width="8.90625" style="6" bestFit="1" customWidth="1"/>
    <col min="1821" max="2041" width="8.7265625" style="6"/>
    <col min="2042" max="2042" width="15.26953125" style="6" customWidth="1"/>
    <col min="2043" max="2044" width="7.7265625" style="6" customWidth="1"/>
    <col min="2045" max="2045" width="6.26953125" style="6" customWidth="1"/>
    <col min="2046" max="2046" width="7.6328125" style="6" customWidth="1"/>
    <col min="2047" max="2047" width="8.08984375" style="6" customWidth="1"/>
    <col min="2048" max="2048" width="5.81640625" style="6" customWidth="1"/>
    <col min="2049" max="2049" width="7" style="6" customWidth="1"/>
    <col min="2050" max="2050" width="7.26953125" style="6" customWidth="1"/>
    <col min="2051" max="2051" width="5.81640625" style="6" customWidth="1"/>
    <col min="2052" max="2052" width="7.36328125" style="6" customWidth="1"/>
    <col min="2053" max="2053" width="7.08984375" style="6" customWidth="1"/>
    <col min="2054" max="2054" width="5.36328125" style="6" customWidth="1"/>
    <col min="2055" max="2055" width="6.6328125" style="6" customWidth="1"/>
    <col min="2056" max="2056" width="6.1796875" style="6" customWidth="1"/>
    <col min="2057" max="2057" width="5.7265625" style="6" customWidth="1"/>
    <col min="2058" max="2059" width="7.08984375" style="6" customWidth="1"/>
    <col min="2060" max="2060" width="6" style="6" customWidth="1"/>
    <col min="2061" max="2061" width="6.6328125" style="6" customWidth="1"/>
    <col min="2062" max="2062" width="7.08984375" style="6" customWidth="1"/>
    <col min="2063" max="2063" width="5.26953125" style="6" customWidth="1"/>
    <col min="2064" max="2065" width="7.6328125" style="6" customWidth="1"/>
    <col min="2066" max="2066" width="5.26953125" style="6" customWidth="1"/>
    <col min="2067" max="2068" width="7.81640625" style="6" customWidth="1"/>
    <col min="2069" max="2069" width="5.26953125" style="6" customWidth="1"/>
    <col min="2070" max="2071" width="7.81640625" style="6" customWidth="1"/>
    <col min="2072" max="2072" width="5.453125" style="6" customWidth="1"/>
    <col min="2073" max="2075" width="8.7265625" style="6"/>
    <col min="2076" max="2076" width="8.90625" style="6" bestFit="1" customWidth="1"/>
    <col min="2077" max="2297" width="8.7265625" style="6"/>
    <col min="2298" max="2298" width="15.26953125" style="6" customWidth="1"/>
    <col min="2299" max="2300" width="7.7265625" style="6" customWidth="1"/>
    <col min="2301" max="2301" width="6.26953125" style="6" customWidth="1"/>
    <col min="2302" max="2302" width="7.6328125" style="6" customWidth="1"/>
    <col min="2303" max="2303" width="8.08984375" style="6" customWidth="1"/>
    <col min="2304" max="2304" width="5.81640625" style="6" customWidth="1"/>
    <col min="2305" max="2305" width="7" style="6" customWidth="1"/>
    <col min="2306" max="2306" width="7.26953125" style="6" customWidth="1"/>
    <col min="2307" max="2307" width="5.81640625" style="6" customWidth="1"/>
    <col min="2308" max="2308" width="7.36328125" style="6" customWidth="1"/>
    <col min="2309" max="2309" width="7.08984375" style="6" customWidth="1"/>
    <col min="2310" max="2310" width="5.36328125" style="6" customWidth="1"/>
    <col min="2311" max="2311" width="6.6328125" style="6" customWidth="1"/>
    <col min="2312" max="2312" width="6.1796875" style="6" customWidth="1"/>
    <col min="2313" max="2313" width="5.7265625" style="6" customWidth="1"/>
    <col min="2314" max="2315" width="7.08984375" style="6" customWidth="1"/>
    <col min="2316" max="2316" width="6" style="6" customWidth="1"/>
    <col min="2317" max="2317" width="6.6328125" style="6" customWidth="1"/>
    <col min="2318" max="2318" width="7.08984375" style="6" customWidth="1"/>
    <col min="2319" max="2319" width="5.26953125" style="6" customWidth="1"/>
    <col min="2320" max="2321" width="7.6328125" style="6" customWidth="1"/>
    <col min="2322" max="2322" width="5.26953125" style="6" customWidth="1"/>
    <col min="2323" max="2324" width="7.81640625" style="6" customWidth="1"/>
    <col min="2325" max="2325" width="5.26953125" style="6" customWidth="1"/>
    <col min="2326" max="2327" width="7.81640625" style="6" customWidth="1"/>
    <col min="2328" max="2328" width="5.453125" style="6" customWidth="1"/>
    <col min="2329" max="2331" width="8.7265625" style="6"/>
    <col min="2332" max="2332" width="8.90625" style="6" bestFit="1" customWidth="1"/>
    <col min="2333" max="2553" width="8.7265625" style="6"/>
    <col min="2554" max="2554" width="15.26953125" style="6" customWidth="1"/>
    <col min="2555" max="2556" width="7.7265625" style="6" customWidth="1"/>
    <col min="2557" max="2557" width="6.26953125" style="6" customWidth="1"/>
    <col min="2558" max="2558" width="7.6328125" style="6" customWidth="1"/>
    <col min="2559" max="2559" width="8.08984375" style="6" customWidth="1"/>
    <col min="2560" max="2560" width="5.81640625" style="6" customWidth="1"/>
    <col min="2561" max="2561" width="7" style="6" customWidth="1"/>
    <col min="2562" max="2562" width="7.26953125" style="6" customWidth="1"/>
    <col min="2563" max="2563" width="5.81640625" style="6" customWidth="1"/>
    <col min="2564" max="2564" width="7.36328125" style="6" customWidth="1"/>
    <col min="2565" max="2565" width="7.08984375" style="6" customWidth="1"/>
    <col min="2566" max="2566" width="5.36328125" style="6" customWidth="1"/>
    <col min="2567" max="2567" width="6.6328125" style="6" customWidth="1"/>
    <col min="2568" max="2568" width="6.1796875" style="6" customWidth="1"/>
    <col min="2569" max="2569" width="5.7265625" style="6" customWidth="1"/>
    <col min="2570" max="2571" width="7.08984375" style="6" customWidth="1"/>
    <col min="2572" max="2572" width="6" style="6" customWidth="1"/>
    <col min="2573" max="2573" width="6.6328125" style="6" customWidth="1"/>
    <col min="2574" max="2574" width="7.08984375" style="6" customWidth="1"/>
    <col min="2575" max="2575" width="5.26953125" style="6" customWidth="1"/>
    <col min="2576" max="2577" width="7.6328125" style="6" customWidth="1"/>
    <col min="2578" max="2578" width="5.26953125" style="6" customWidth="1"/>
    <col min="2579" max="2580" width="7.81640625" style="6" customWidth="1"/>
    <col min="2581" max="2581" width="5.26953125" style="6" customWidth="1"/>
    <col min="2582" max="2583" width="7.81640625" style="6" customWidth="1"/>
    <col min="2584" max="2584" width="5.453125" style="6" customWidth="1"/>
    <col min="2585" max="2587" width="8.7265625" style="6"/>
    <col min="2588" max="2588" width="8.90625" style="6" bestFit="1" customWidth="1"/>
    <col min="2589" max="2809" width="8.7265625" style="6"/>
    <col min="2810" max="2810" width="15.26953125" style="6" customWidth="1"/>
    <col min="2811" max="2812" width="7.7265625" style="6" customWidth="1"/>
    <col min="2813" max="2813" width="6.26953125" style="6" customWidth="1"/>
    <col min="2814" max="2814" width="7.6328125" style="6" customWidth="1"/>
    <col min="2815" max="2815" width="8.08984375" style="6" customWidth="1"/>
    <col min="2816" max="2816" width="5.81640625" style="6" customWidth="1"/>
    <col min="2817" max="2817" width="7" style="6" customWidth="1"/>
    <col min="2818" max="2818" width="7.26953125" style="6" customWidth="1"/>
    <col min="2819" max="2819" width="5.81640625" style="6" customWidth="1"/>
    <col min="2820" max="2820" width="7.36328125" style="6" customWidth="1"/>
    <col min="2821" max="2821" width="7.08984375" style="6" customWidth="1"/>
    <col min="2822" max="2822" width="5.36328125" style="6" customWidth="1"/>
    <col min="2823" max="2823" width="6.6328125" style="6" customWidth="1"/>
    <col min="2824" max="2824" width="6.1796875" style="6" customWidth="1"/>
    <col min="2825" max="2825" width="5.7265625" style="6" customWidth="1"/>
    <col min="2826" max="2827" width="7.08984375" style="6" customWidth="1"/>
    <col min="2828" max="2828" width="6" style="6" customWidth="1"/>
    <col min="2829" max="2829" width="6.6328125" style="6" customWidth="1"/>
    <col min="2830" max="2830" width="7.08984375" style="6" customWidth="1"/>
    <col min="2831" max="2831" width="5.26953125" style="6" customWidth="1"/>
    <col min="2832" max="2833" width="7.6328125" style="6" customWidth="1"/>
    <col min="2834" max="2834" width="5.26953125" style="6" customWidth="1"/>
    <col min="2835" max="2836" width="7.81640625" style="6" customWidth="1"/>
    <col min="2837" max="2837" width="5.26953125" style="6" customWidth="1"/>
    <col min="2838" max="2839" width="7.81640625" style="6" customWidth="1"/>
    <col min="2840" max="2840" width="5.453125" style="6" customWidth="1"/>
    <col min="2841" max="2843" width="8.7265625" style="6"/>
    <col min="2844" max="2844" width="8.90625" style="6" bestFit="1" customWidth="1"/>
    <col min="2845" max="3065" width="8.7265625" style="6"/>
    <col min="3066" max="3066" width="15.26953125" style="6" customWidth="1"/>
    <col min="3067" max="3068" width="7.7265625" style="6" customWidth="1"/>
    <col min="3069" max="3069" width="6.26953125" style="6" customWidth="1"/>
    <col min="3070" max="3070" width="7.6328125" style="6" customWidth="1"/>
    <col min="3071" max="3071" width="8.08984375" style="6" customWidth="1"/>
    <col min="3072" max="3072" width="5.81640625" style="6" customWidth="1"/>
    <col min="3073" max="3073" width="7" style="6" customWidth="1"/>
    <col min="3074" max="3074" width="7.26953125" style="6" customWidth="1"/>
    <col min="3075" max="3075" width="5.81640625" style="6" customWidth="1"/>
    <col min="3076" max="3076" width="7.36328125" style="6" customWidth="1"/>
    <col min="3077" max="3077" width="7.08984375" style="6" customWidth="1"/>
    <col min="3078" max="3078" width="5.36328125" style="6" customWidth="1"/>
    <col min="3079" max="3079" width="6.6328125" style="6" customWidth="1"/>
    <col min="3080" max="3080" width="6.1796875" style="6" customWidth="1"/>
    <col min="3081" max="3081" width="5.7265625" style="6" customWidth="1"/>
    <col min="3082" max="3083" width="7.08984375" style="6" customWidth="1"/>
    <col min="3084" max="3084" width="6" style="6" customWidth="1"/>
    <col min="3085" max="3085" width="6.6328125" style="6" customWidth="1"/>
    <col min="3086" max="3086" width="7.08984375" style="6" customWidth="1"/>
    <col min="3087" max="3087" width="5.26953125" style="6" customWidth="1"/>
    <col min="3088" max="3089" width="7.6328125" style="6" customWidth="1"/>
    <col min="3090" max="3090" width="5.26953125" style="6" customWidth="1"/>
    <col min="3091" max="3092" width="7.81640625" style="6" customWidth="1"/>
    <col min="3093" max="3093" width="5.26953125" style="6" customWidth="1"/>
    <col min="3094" max="3095" width="7.81640625" style="6" customWidth="1"/>
    <col min="3096" max="3096" width="5.453125" style="6" customWidth="1"/>
    <col min="3097" max="3099" width="8.7265625" style="6"/>
    <col min="3100" max="3100" width="8.90625" style="6" bestFit="1" customWidth="1"/>
    <col min="3101" max="3321" width="8.7265625" style="6"/>
    <col min="3322" max="3322" width="15.26953125" style="6" customWidth="1"/>
    <col min="3323" max="3324" width="7.7265625" style="6" customWidth="1"/>
    <col min="3325" max="3325" width="6.26953125" style="6" customWidth="1"/>
    <col min="3326" max="3326" width="7.6328125" style="6" customWidth="1"/>
    <col min="3327" max="3327" width="8.08984375" style="6" customWidth="1"/>
    <col min="3328" max="3328" width="5.81640625" style="6" customWidth="1"/>
    <col min="3329" max="3329" width="7" style="6" customWidth="1"/>
    <col min="3330" max="3330" width="7.26953125" style="6" customWidth="1"/>
    <col min="3331" max="3331" width="5.81640625" style="6" customWidth="1"/>
    <col min="3332" max="3332" width="7.36328125" style="6" customWidth="1"/>
    <col min="3333" max="3333" width="7.08984375" style="6" customWidth="1"/>
    <col min="3334" max="3334" width="5.36328125" style="6" customWidth="1"/>
    <col min="3335" max="3335" width="6.6328125" style="6" customWidth="1"/>
    <col min="3336" max="3336" width="6.1796875" style="6" customWidth="1"/>
    <col min="3337" max="3337" width="5.7265625" style="6" customWidth="1"/>
    <col min="3338" max="3339" width="7.08984375" style="6" customWidth="1"/>
    <col min="3340" max="3340" width="6" style="6" customWidth="1"/>
    <col min="3341" max="3341" width="6.6328125" style="6" customWidth="1"/>
    <col min="3342" max="3342" width="7.08984375" style="6" customWidth="1"/>
    <col min="3343" max="3343" width="5.26953125" style="6" customWidth="1"/>
    <col min="3344" max="3345" width="7.6328125" style="6" customWidth="1"/>
    <col min="3346" max="3346" width="5.26953125" style="6" customWidth="1"/>
    <col min="3347" max="3348" width="7.81640625" style="6" customWidth="1"/>
    <col min="3349" max="3349" width="5.26953125" style="6" customWidth="1"/>
    <col min="3350" max="3351" width="7.81640625" style="6" customWidth="1"/>
    <col min="3352" max="3352" width="5.453125" style="6" customWidth="1"/>
    <col min="3353" max="3355" width="8.7265625" style="6"/>
    <col min="3356" max="3356" width="8.90625" style="6" bestFit="1" customWidth="1"/>
    <col min="3357" max="3577" width="8.7265625" style="6"/>
    <col min="3578" max="3578" width="15.26953125" style="6" customWidth="1"/>
    <col min="3579" max="3580" width="7.7265625" style="6" customWidth="1"/>
    <col min="3581" max="3581" width="6.26953125" style="6" customWidth="1"/>
    <col min="3582" max="3582" width="7.6328125" style="6" customWidth="1"/>
    <col min="3583" max="3583" width="8.08984375" style="6" customWidth="1"/>
    <col min="3584" max="3584" width="5.81640625" style="6" customWidth="1"/>
    <col min="3585" max="3585" width="7" style="6" customWidth="1"/>
    <col min="3586" max="3586" width="7.26953125" style="6" customWidth="1"/>
    <col min="3587" max="3587" width="5.81640625" style="6" customWidth="1"/>
    <col min="3588" max="3588" width="7.36328125" style="6" customWidth="1"/>
    <col min="3589" max="3589" width="7.08984375" style="6" customWidth="1"/>
    <col min="3590" max="3590" width="5.36328125" style="6" customWidth="1"/>
    <col min="3591" max="3591" width="6.6328125" style="6" customWidth="1"/>
    <col min="3592" max="3592" width="6.1796875" style="6" customWidth="1"/>
    <col min="3593" max="3593" width="5.7265625" style="6" customWidth="1"/>
    <col min="3594" max="3595" width="7.08984375" style="6" customWidth="1"/>
    <col min="3596" max="3596" width="6" style="6" customWidth="1"/>
    <col min="3597" max="3597" width="6.6328125" style="6" customWidth="1"/>
    <col min="3598" max="3598" width="7.08984375" style="6" customWidth="1"/>
    <col min="3599" max="3599" width="5.26953125" style="6" customWidth="1"/>
    <col min="3600" max="3601" width="7.6328125" style="6" customWidth="1"/>
    <col min="3602" max="3602" width="5.26953125" style="6" customWidth="1"/>
    <col min="3603" max="3604" width="7.81640625" style="6" customWidth="1"/>
    <col min="3605" max="3605" width="5.26953125" style="6" customWidth="1"/>
    <col min="3606" max="3607" width="7.81640625" style="6" customWidth="1"/>
    <col min="3608" max="3608" width="5.453125" style="6" customWidth="1"/>
    <col min="3609" max="3611" width="8.7265625" style="6"/>
    <col min="3612" max="3612" width="8.90625" style="6" bestFit="1" customWidth="1"/>
    <col min="3613" max="3833" width="8.7265625" style="6"/>
    <col min="3834" max="3834" width="15.26953125" style="6" customWidth="1"/>
    <col min="3835" max="3836" width="7.7265625" style="6" customWidth="1"/>
    <col min="3837" max="3837" width="6.26953125" style="6" customWidth="1"/>
    <col min="3838" max="3838" width="7.6328125" style="6" customWidth="1"/>
    <col min="3839" max="3839" width="8.08984375" style="6" customWidth="1"/>
    <col min="3840" max="3840" width="5.81640625" style="6" customWidth="1"/>
    <col min="3841" max="3841" width="7" style="6" customWidth="1"/>
    <col min="3842" max="3842" width="7.26953125" style="6" customWidth="1"/>
    <col min="3843" max="3843" width="5.81640625" style="6" customWidth="1"/>
    <col min="3844" max="3844" width="7.36328125" style="6" customWidth="1"/>
    <col min="3845" max="3845" width="7.08984375" style="6" customWidth="1"/>
    <col min="3846" max="3846" width="5.36328125" style="6" customWidth="1"/>
    <col min="3847" max="3847" width="6.6328125" style="6" customWidth="1"/>
    <col min="3848" max="3848" width="6.1796875" style="6" customWidth="1"/>
    <col min="3849" max="3849" width="5.7265625" style="6" customWidth="1"/>
    <col min="3850" max="3851" width="7.08984375" style="6" customWidth="1"/>
    <col min="3852" max="3852" width="6" style="6" customWidth="1"/>
    <col min="3853" max="3853" width="6.6328125" style="6" customWidth="1"/>
    <col min="3854" max="3854" width="7.08984375" style="6" customWidth="1"/>
    <col min="3855" max="3855" width="5.26953125" style="6" customWidth="1"/>
    <col min="3856" max="3857" width="7.6328125" style="6" customWidth="1"/>
    <col min="3858" max="3858" width="5.26953125" style="6" customWidth="1"/>
    <col min="3859" max="3860" width="7.81640625" style="6" customWidth="1"/>
    <col min="3861" max="3861" width="5.26953125" style="6" customWidth="1"/>
    <col min="3862" max="3863" width="7.81640625" style="6" customWidth="1"/>
    <col min="3864" max="3864" width="5.453125" style="6" customWidth="1"/>
    <col min="3865" max="3867" width="8.7265625" style="6"/>
    <col min="3868" max="3868" width="8.90625" style="6" bestFit="1" customWidth="1"/>
    <col min="3869" max="4089" width="8.7265625" style="6"/>
    <col min="4090" max="4090" width="15.26953125" style="6" customWidth="1"/>
    <col min="4091" max="4092" width="7.7265625" style="6" customWidth="1"/>
    <col min="4093" max="4093" width="6.26953125" style="6" customWidth="1"/>
    <col min="4094" max="4094" width="7.6328125" style="6" customWidth="1"/>
    <col min="4095" max="4095" width="8.08984375" style="6" customWidth="1"/>
    <col min="4096" max="4096" width="5.81640625" style="6" customWidth="1"/>
    <col min="4097" max="4097" width="7" style="6" customWidth="1"/>
    <col min="4098" max="4098" width="7.26953125" style="6" customWidth="1"/>
    <col min="4099" max="4099" width="5.81640625" style="6" customWidth="1"/>
    <col min="4100" max="4100" width="7.36328125" style="6" customWidth="1"/>
    <col min="4101" max="4101" width="7.08984375" style="6" customWidth="1"/>
    <col min="4102" max="4102" width="5.36328125" style="6" customWidth="1"/>
    <col min="4103" max="4103" width="6.6328125" style="6" customWidth="1"/>
    <col min="4104" max="4104" width="6.1796875" style="6" customWidth="1"/>
    <col min="4105" max="4105" width="5.7265625" style="6" customWidth="1"/>
    <col min="4106" max="4107" width="7.08984375" style="6" customWidth="1"/>
    <col min="4108" max="4108" width="6" style="6" customWidth="1"/>
    <col min="4109" max="4109" width="6.6328125" style="6" customWidth="1"/>
    <col min="4110" max="4110" width="7.08984375" style="6" customWidth="1"/>
    <col min="4111" max="4111" width="5.26953125" style="6" customWidth="1"/>
    <col min="4112" max="4113" width="7.6328125" style="6" customWidth="1"/>
    <col min="4114" max="4114" width="5.26953125" style="6" customWidth="1"/>
    <col min="4115" max="4116" width="7.81640625" style="6" customWidth="1"/>
    <col min="4117" max="4117" width="5.26953125" style="6" customWidth="1"/>
    <col min="4118" max="4119" width="7.81640625" style="6" customWidth="1"/>
    <col min="4120" max="4120" width="5.453125" style="6" customWidth="1"/>
    <col min="4121" max="4123" width="8.7265625" style="6"/>
    <col min="4124" max="4124" width="8.90625" style="6" bestFit="1" customWidth="1"/>
    <col min="4125" max="4345" width="8.7265625" style="6"/>
    <col min="4346" max="4346" width="15.26953125" style="6" customWidth="1"/>
    <col min="4347" max="4348" width="7.7265625" style="6" customWidth="1"/>
    <col min="4349" max="4349" width="6.26953125" style="6" customWidth="1"/>
    <col min="4350" max="4350" width="7.6328125" style="6" customWidth="1"/>
    <col min="4351" max="4351" width="8.08984375" style="6" customWidth="1"/>
    <col min="4352" max="4352" width="5.81640625" style="6" customWidth="1"/>
    <col min="4353" max="4353" width="7" style="6" customWidth="1"/>
    <col min="4354" max="4354" width="7.26953125" style="6" customWidth="1"/>
    <col min="4355" max="4355" width="5.81640625" style="6" customWidth="1"/>
    <col min="4356" max="4356" width="7.36328125" style="6" customWidth="1"/>
    <col min="4357" max="4357" width="7.08984375" style="6" customWidth="1"/>
    <col min="4358" max="4358" width="5.36328125" style="6" customWidth="1"/>
    <col min="4359" max="4359" width="6.6328125" style="6" customWidth="1"/>
    <col min="4360" max="4360" width="6.1796875" style="6" customWidth="1"/>
    <col min="4361" max="4361" width="5.7265625" style="6" customWidth="1"/>
    <col min="4362" max="4363" width="7.08984375" style="6" customWidth="1"/>
    <col min="4364" max="4364" width="6" style="6" customWidth="1"/>
    <col min="4365" max="4365" width="6.6328125" style="6" customWidth="1"/>
    <col min="4366" max="4366" width="7.08984375" style="6" customWidth="1"/>
    <col min="4367" max="4367" width="5.26953125" style="6" customWidth="1"/>
    <col min="4368" max="4369" width="7.6328125" style="6" customWidth="1"/>
    <col min="4370" max="4370" width="5.26953125" style="6" customWidth="1"/>
    <col min="4371" max="4372" width="7.81640625" style="6" customWidth="1"/>
    <col min="4373" max="4373" width="5.26953125" style="6" customWidth="1"/>
    <col min="4374" max="4375" width="7.81640625" style="6" customWidth="1"/>
    <col min="4376" max="4376" width="5.453125" style="6" customWidth="1"/>
    <col min="4377" max="4379" width="8.7265625" style="6"/>
    <col min="4380" max="4380" width="8.90625" style="6" bestFit="1" customWidth="1"/>
    <col min="4381" max="4601" width="8.7265625" style="6"/>
    <col min="4602" max="4602" width="15.26953125" style="6" customWidth="1"/>
    <col min="4603" max="4604" width="7.7265625" style="6" customWidth="1"/>
    <col min="4605" max="4605" width="6.26953125" style="6" customWidth="1"/>
    <col min="4606" max="4606" width="7.6328125" style="6" customWidth="1"/>
    <col min="4607" max="4607" width="8.08984375" style="6" customWidth="1"/>
    <col min="4608" max="4608" width="5.81640625" style="6" customWidth="1"/>
    <col min="4609" max="4609" width="7" style="6" customWidth="1"/>
    <col min="4610" max="4610" width="7.26953125" style="6" customWidth="1"/>
    <col min="4611" max="4611" width="5.81640625" style="6" customWidth="1"/>
    <col min="4612" max="4612" width="7.36328125" style="6" customWidth="1"/>
    <col min="4613" max="4613" width="7.08984375" style="6" customWidth="1"/>
    <col min="4614" max="4614" width="5.36328125" style="6" customWidth="1"/>
    <col min="4615" max="4615" width="6.6328125" style="6" customWidth="1"/>
    <col min="4616" max="4616" width="6.1796875" style="6" customWidth="1"/>
    <col min="4617" max="4617" width="5.7265625" style="6" customWidth="1"/>
    <col min="4618" max="4619" width="7.08984375" style="6" customWidth="1"/>
    <col min="4620" max="4620" width="6" style="6" customWidth="1"/>
    <col min="4621" max="4621" width="6.6328125" style="6" customWidth="1"/>
    <col min="4622" max="4622" width="7.08984375" style="6" customWidth="1"/>
    <col min="4623" max="4623" width="5.26953125" style="6" customWidth="1"/>
    <col min="4624" max="4625" width="7.6328125" style="6" customWidth="1"/>
    <col min="4626" max="4626" width="5.26953125" style="6" customWidth="1"/>
    <col min="4627" max="4628" width="7.81640625" style="6" customWidth="1"/>
    <col min="4629" max="4629" width="5.26953125" style="6" customWidth="1"/>
    <col min="4630" max="4631" width="7.81640625" style="6" customWidth="1"/>
    <col min="4632" max="4632" width="5.453125" style="6" customWidth="1"/>
    <col min="4633" max="4635" width="8.7265625" style="6"/>
    <col min="4636" max="4636" width="8.90625" style="6" bestFit="1" customWidth="1"/>
    <col min="4637" max="4857" width="8.7265625" style="6"/>
    <col min="4858" max="4858" width="15.26953125" style="6" customWidth="1"/>
    <col min="4859" max="4860" width="7.7265625" style="6" customWidth="1"/>
    <col min="4861" max="4861" width="6.26953125" style="6" customWidth="1"/>
    <col min="4862" max="4862" width="7.6328125" style="6" customWidth="1"/>
    <col min="4863" max="4863" width="8.08984375" style="6" customWidth="1"/>
    <col min="4864" max="4864" width="5.81640625" style="6" customWidth="1"/>
    <col min="4865" max="4865" width="7" style="6" customWidth="1"/>
    <col min="4866" max="4866" width="7.26953125" style="6" customWidth="1"/>
    <col min="4867" max="4867" width="5.81640625" style="6" customWidth="1"/>
    <col min="4868" max="4868" width="7.36328125" style="6" customWidth="1"/>
    <col min="4869" max="4869" width="7.08984375" style="6" customWidth="1"/>
    <col min="4870" max="4870" width="5.36328125" style="6" customWidth="1"/>
    <col min="4871" max="4871" width="6.6328125" style="6" customWidth="1"/>
    <col min="4872" max="4872" width="6.1796875" style="6" customWidth="1"/>
    <col min="4873" max="4873" width="5.7265625" style="6" customWidth="1"/>
    <col min="4874" max="4875" width="7.08984375" style="6" customWidth="1"/>
    <col min="4876" max="4876" width="6" style="6" customWidth="1"/>
    <col min="4877" max="4877" width="6.6328125" style="6" customWidth="1"/>
    <col min="4878" max="4878" width="7.08984375" style="6" customWidth="1"/>
    <col min="4879" max="4879" width="5.26953125" style="6" customWidth="1"/>
    <col min="4880" max="4881" width="7.6328125" style="6" customWidth="1"/>
    <col min="4882" max="4882" width="5.26953125" style="6" customWidth="1"/>
    <col min="4883" max="4884" width="7.81640625" style="6" customWidth="1"/>
    <col min="4885" max="4885" width="5.26953125" style="6" customWidth="1"/>
    <col min="4886" max="4887" width="7.81640625" style="6" customWidth="1"/>
    <col min="4888" max="4888" width="5.453125" style="6" customWidth="1"/>
    <col min="4889" max="4891" width="8.7265625" style="6"/>
    <col min="4892" max="4892" width="8.90625" style="6" bestFit="1" customWidth="1"/>
    <col min="4893" max="5113" width="8.7265625" style="6"/>
    <col min="5114" max="5114" width="15.26953125" style="6" customWidth="1"/>
    <col min="5115" max="5116" width="7.7265625" style="6" customWidth="1"/>
    <col min="5117" max="5117" width="6.26953125" style="6" customWidth="1"/>
    <col min="5118" max="5118" width="7.6328125" style="6" customWidth="1"/>
    <col min="5119" max="5119" width="8.08984375" style="6" customWidth="1"/>
    <col min="5120" max="5120" width="5.81640625" style="6" customWidth="1"/>
    <col min="5121" max="5121" width="7" style="6" customWidth="1"/>
    <col min="5122" max="5122" width="7.26953125" style="6" customWidth="1"/>
    <col min="5123" max="5123" width="5.81640625" style="6" customWidth="1"/>
    <col min="5124" max="5124" width="7.36328125" style="6" customWidth="1"/>
    <col min="5125" max="5125" width="7.08984375" style="6" customWidth="1"/>
    <col min="5126" max="5126" width="5.36328125" style="6" customWidth="1"/>
    <col min="5127" max="5127" width="6.6328125" style="6" customWidth="1"/>
    <col min="5128" max="5128" width="6.1796875" style="6" customWidth="1"/>
    <col min="5129" max="5129" width="5.7265625" style="6" customWidth="1"/>
    <col min="5130" max="5131" width="7.08984375" style="6" customWidth="1"/>
    <col min="5132" max="5132" width="6" style="6" customWidth="1"/>
    <col min="5133" max="5133" width="6.6328125" style="6" customWidth="1"/>
    <col min="5134" max="5134" width="7.08984375" style="6" customWidth="1"/>
    <col min="5135" max="5135" width="5.26953125" style="6" customWidth="1"/>
    <col min="5136" max="5137" width="7.6328125" style="6" customWidth="1"/>
    <col min="5138" max="5138" width="5.26953125" style="6" customWidth="1"/>
    <col min="5139" max="5140" width="7.81640625" style="6" customWidth="1"/>
    <col min="5141" max="5141" width="5.26953125" style="6" customWidth="1"/>
    <col min="5142" max="5143" width="7.81640625" style="6" customWidth="1"/>
    <col min="5144" max="5144" width="5.453125" style="6" customWidth="1"/>
    <col min="5145" max="5147" width="8.7265625" style="6"/>
    <col min="5148" max="5148" width="8.90625" style="6" bestFit="1" customWidth="1"/>
    <col min="5149" max="5369" width="8.7265625" style="6"/>
    <col min="5370" max="5370" width="15.26953125" style="6" customWidth="1"/>
    <col min="5371" max="5372" width="7.7265625" style="6" customWidth="1"/>
    <col min="5373" max="5373" width="6.26953125" style="6" customWidth="1"/>
    <col min="5374" max="5374" width="7.6328125" style="6" customWidth="1"/>
    <col min="5375" max="5375" width="8.08984375" style="6" customWidth="1"/>
    <col min="5376" max="5376" width="5.81640625" style="6" customWidth="1"/>
    <col min="5377" max="5377" width="7" style="6" customWidth="1"/>
    <col min="5378" max="5378" width="7.26953125" style="6" customWidth="1"/>
    <col min="5379" max="5379" width="5.81640625" style="6" customWidth="1"/>
    <col min="5380" max="5380" width="7.36328125" style="6" customWidth="1"/>
    <col min="5381" max="5381" width="7.08984375" style="6" customWidth="1"/>
    <col min="5382" max="5382" width="5.36328125" style="6" customWidth="1"/>
    <col min="5383" max="5383" width="6.6328125" style="6" customWidth="1"/>
    <col min="5384" max="5384" width="6.1796875" style="6" customWidth="1"/>
    <col min="5385" max="5385" width="5.7265625" style="6" customWidth="1"/>
    <col min="5386" max="5387" width="7.08984375" style="6" customWidth="1"/>
    <col min="5388" max="5388" width="6" style="6" customWidth="1"/>
    <col min="5389" max="5389" width="6.6328125" style="6" customWidth="1"/>
    <col min="5390" max="5390" width="7.08984375" style="6" customWidth="1"/>
    <col min="5391" max="5391" width="5.26953125" style="6" customWidth="1"/>
    <col min="5392" max="5393" width="7.6328125" style="6" customWidth="1"/>
    <col min="5394" max="5394" width="5.26953125" style="6" customWidth="1"/>
    <col min="5395" max="5396" width="7.81640625" style="6" customWidth="1"/>
    <col min="5397" max="5397" width="5.26953125" style="6" customWidth="1"/>
    <col min="5398" max="5399" width="7.81640625" style="6" customWidth="1"/>
    <col min="5400" max="5400" width="5.453125" style="6" customWidth="1"/>
    <col min="5401" max="5403" width="8.7265625" style="6"/>
    <col min="5404" max="5404" width="8.90625" style="6" bestFit="1" customWidth="1"/>
    <col min="5405" max="5625" width="8.7265625" style="6"/>
    <col min="5626" max="5626" width="15.26953125" style="6" customWidth="1"/>
    <col min="5627" max="5628" width="7.7265625" style="6" customWidth="1"/>
    <col min="5629" max="5629" width="6.26953125" style="6" customWidth="1"/>
    <col min="5630" max="5630" width="7.6328125" style="6" customWidth="1"/>
    <col min="5631" max="5631" width="8.08984375" style="6" customWidth="1"/>
    <col min="5632" max="5632" width="5.81640625" style="6" customWidth="1"/>
    <col min="5633" max="5633" width="7" style="6" customWidth="1"/>
    <col min="5634" max="5634" width="7.26953125" style="6" customWidth="1"/>
    <col min="5635" max="5635" width="5.81640625" style="6" customWidth="1"/>
    <col min="5636" max="5636" width="7.36328125" style="6" customWidth="1"/>
    <col min="5637" max="5637" width="7.08984375" style="6" customWidth="1"/>
    <col min="5638" max="5638" width="5.36328125" style="6" customWidth="1"/>
    <col min="5639" max="5639" width="6.6328125" style="6" customWidth="1"/>
    <col min="5640" max="5640" width="6.1796875" style="6" customWidth="1"/>
    <col min="5641" max="5641" width="5.7265625" style="6" customWidth="1"/>
    <col min="5642" max="5643" width="7.08984375" style="6" customWidth="1"/>
    <col min="5644" max="5644" width="6" style="6" customWidth="1"/>
    <col min="5645" max="5645" width="6.6328125" style="6" customWidth="1"/>
    <col min="5646" max="5646" width="7.08984375" style="6" customWidth="1"/>
    <col min="5647" max="5647" width="5.26953125" style="6" customWidth="1"/>
    <col min="5648" max="5649" width="7.6328125" style="6" customWidth="1"/>
    <col min="5650" max="5650" width="5.26953125" style="6" customWidth="1"/>
    <col min="5651" max="5652" width="7.81640625" style="6" customWidth="1"/>
    <col min="5653" max="5653" width="5.26953125" style="6" customWidth="1"/>
    <col min="5654" max="5655" width="7.81640625" style="6" customWidth="1"/>
    <col min="5656" max="5656" width="5.453125" style="6" customWidth="1"/>
    <col min="5657" max="5659" width="8.7265625" style="6"/>
    <col min="5660" max="5660" width="8.90625" style="6" bestFit="1" customWidth="1"/>
    <col min="5661" max="5881" width="8.7265625" style="6"/>
    <col min="5882" max="5882" width="15.26953125" style="6" customWidth="1"/>
    <col min="5883" max="5884" width="7.7265625" style="6" customWidth="1"/>
    <col min="5885" max="5885" width="6.26953125" style="6" customWidth="1"/>
    <col min="5886" max="5886" width="7.6328125" style="6" customWidth="1"/>
    <col min="5887" max="5887" width="8.08984375" style="6" customWidth="1"/>
    <col min="5888" max="5888" width="5.81640625" style="6" customWidth="1"/>
    <col min="5889" max="5889" width="7" style="6" customWidth="1"/>
    <col min="5890" max="5890" width="7.26953125" style="6" customWidth="1"/>
    <col min="5891" max="5891" width="5.81640625" style="6" customWidth="1"/>
    <col min="5892" max="5892" width="7.36328125" style="6" customWidth="1"/>
    <col min="5893" max="5893" width="7.08984375" style="6" customWidth="1"/>
    <col min="5894" max="5894" width="5.36328125" style="6" customWidth="1"/>
    <col min="5895" max="5895" width="6.6328125" style="6" customWidth="1"/>
    <col min="5896" max="5896" width="6.1796875" style="6" customWidth="1"/>
    <col min="5897" max="5897" width="5.7265625" style="6" customWidth="1"/>
    <col min="5898" max="5899" width="7.08984375" style="6" customWidth="1"/>
    <col min="5900" max="5900" width="6" style="6" customWidth="1"/>
    <col min="5901" max="5901" width="6.6328125" style="6" customWidth="1"/>
    <col min="5902" max="5902" width="7.08984375" style="6" customWidth="1"/>
    <col min="5903" max="5903" width="5.26953125" style="6" customWidth="1"/>
    <col min="5904" max="5905" width="7.6328125" style="6" customWidth="1"/>
    <col min="5906" max="5906" width="5.26953125" style="6" customWidth="1"/>
    <col min="5907" max="5908" width="7.81640625" style="6" customWidth="1"/>
    <col min="5909" max="5909" width="5.26953125" style="6" customWidth="1"/>
    <col min="5910" max="5911" width="7.81640625" style="6" customWidth="1"/>
    <col min="5912" max="5912" width="5.453125" style="6" customWidth="1"/>
    <col min="5913" max="5915" width="8.7265625" style="6"/>
    <col min="5916" max="5916" width="8.90625" style="6" bestFit="1" customWidth="1"/>
    <col min="5917" max="6137" width="8.7265625" style="6"/>
    <col min="6138" max="6138" width="15.26953125" style="6" customWidth="1"/>
    <col min="6139" max="6140" width="7.7265625" style="6" customWidth="1"/>
    <col min="6141" max="6141" width="6.26953125" style="6" customWidth="1"/>
    <col min="6142" max="6142" width="7.6328125" style="6" customWidth="1"/>
    <col min="6143" max="6143" width="8.08984375" style="6" customWidth="1"/>
    <col min="6144" max="6144" width="5.81640625" style="6" customWidth="1"/>
    <col min="6145" max="6145" width="7" style="6" customWidth="1"/>
    <col min="6146" max="6146" width="7.26953125" style="6" customWidth="1"/>
    <col min="6147" max="6147" width="5.81640625" style="6" customWidth="1"/>
    <col min="6148" max="6148" width="7.36328125" style="6" customWidth="1"/>
    <col min="6149" max="6149" width="7.08984375" style="6" customWidth="1"/>
    <col min="6150" max="6150" width="5.36328125" style="6" customWidth="1"/>
    <col min="6151" max="6151" width="6.6328125" style="6" customWidth="1"/>
    <col min="6152" max="6152" width="6.1796875" style="6" customWidth="1"/>
    <col min="6153" max="6153" width="5.7265625" style="6" customWidth="1"/>
    <col min="6154" max="6155" width="7.08984375" style="6" customWidth="1"/>
    <col min="6156" max="6156" width="6" style="6" customWidth="1"/>
    <col min="6157" max="6157" width="6.6328125" style="6" customWidth="1"/>
    <col min="6158" max="6158" width="7.08984375" style="6" customWidth="1"/>
    <col min="6159" max="6159" width="5.26953125" style="6" customWidth="1"/>
    <col min="6160" max="6161" width="7.6328125" style="6" customWidth="1"/>
    <col min="6162" max="6162" width="5.26953125" style="6" customWidth="1"/>
    <col min="6163" max="6164" width="7.81640625" style="6" customWidth="1"/>
    <col min="6165" max="6165" width="5.26953125" style="6" customWidth="1"/>
    <col min="6166" max="6167" width="7.81640625" style="6" customWidth="1"/>
    <col min="6168" max="6168" width="5.453125" style="6" customWidth="1"/>
    <col min="6169" max="6171" width="8.7265625" style="6"/>
    <col min="6172" max="6172" width="8.90625" style="6" bestFit="1" customWidth="1"/>
    <col min="6173" max="6393" width="8.7265625" style="6"/>
    <col min="6394" max="6394" width="15.26953125" style="6" customWidth="1"/>
    <col min="6395" max="6396" width="7.7265625" style="6" customWidth="1"/>
    <col min="6397" max="6397" width="6.26953125" style="6" customWidth="1"/>
    <col min="6398" max="6398" width="7.6328125" style="6" customWidth="1"/>
    <col min="6399" max="6399" width="8.08984375" style="6" customWidth="1"/>
    <col min="6400" max="6400" width="5.81640625" style="6" customWidth="1"/>
    <col min="6401" max="6401" width="7" style="6" customWidth="1"/>
    <col min="6402" max="6402" width="7.26953125" style="6" customWidth="1"/>
    <col min="6403" max="6403" width="5.81640625" style="6" customWidth="1"/>
    <col min="6404" max="6404" width="7.36328125" style="6" customWidth="1"/>
    <col min="6405" max="6405" width="7.08984375" style="6" customWidth="1"/>
    <col min="6406" max="6406" width="5.36328125" style="6" customWidth="1"/>
    <col min="6407" max="6407" width="6.6328125" style="6" customWidth="1"/>
    <col min="6408" max="6408" width="6.1796875" style="6" customWidth="1"/>
    <col min="6409" max="6409" width="5.7265625" style="6" customWidth="1"/>
    <col min="6410" max="6411" width="7.08984375" style="6" customWidth="1"/>
    <col min="6412" max="6412" width="6" style="6" customWidth="1"/>
    <col min="6413" max="6413" width="6.6328125" style="6" customWidth="1"/>
    <col min="6414" max="6414" width="7.08984375" style="6" customWidth="1"/>
    <col min="6415" max="6415" width="5.26953125" style="6" customWidth="1"/>
    <col min="6416" max="6417" width="7.6328125" style="6" customWidth="1"/>
    <col min="6418" max="6418" width="5.26953125" style="6" customWidth="1"/>
    <col min="6419" max="6420" width="7.81640625" style="6" customWidth="1"/>
    <col min="6421" max="6421" width="5.26953125" style="6" customWidth="1"/>
    <col min="6422" max="6423" width="7.81640625" style="6" customWidth="1"/>
    <col min="6424" max="6424" width="5.453125" style="6" customWidth="1"/>
    <col min="6425" max="6427" width="8.7265625" style="6"/>
    <col min="6428" max="6428" width="8.90625" style="6" bestFit="1" customWidth="1"/>
    <col min="6429" max="6649" width="8.7265625" style="6"/>
    <col min="6650" max="6650" width="15.26953125" style="6" customWidth="1"/>
    <col min="6651" max="6652" width="7.7265625" style="6" customWidth="1"/>
    <col min="6653" max="6653" width="6.26953125" style="6" customWidth="1"/>
    <col min="6654" max="6654" width="7.6328125" style="6" customWidth="1"/>
    <col min="6655" max="6655" width="8.08984375" style="6" customWidth="1"/>
    <col min="6656" max="6656" width="5.81640625" style="6" customWidth="1"/>
    <col min="6657" max="6657" width="7" style="6" customWidth="1"/>
    <col min="6658" max="6658" width="7.26953125" style="6" customWidth="1"/>
    <col min="6659" max="6659" width="5.81640625" style="6" customWidth="1"/>
    <col min="6660" max="6660" width="7.36328125" style="6" customWidth="1"/>
    <col min="6661" max="6661" width="7.08984375" style="6" customWidth="1"/>
    <col min="6662" max="6662" width="5.36328125" style="6" customWidth="1"/>
    <col min="6663" max="6663" width="6.6328125" style="6" customWidth="1"/>
    <col min="6664" max="6664" width="6.1796875" style="6" customWidth="1"/>
    <col min="6665" max="6665" width="5.7265625" style="6" customWidth="1"/>
    <col min="6666" max="6667" width="7.08984375" style="6" customWidth="1"/>
    <col min="6668" max="6668" width="6" style="6" customWidth="1"/>
    <col min="6669" max="6669" width="6.6328125" style="6" customWidth="1"/>
    <col min="6670" max="6670" width="7.08984375" style="6" customWidth="1"/>
    <col min="6671" max="6671" width="5.26953125" style="6" customWidth="1"/>
    <col min="6672" max="6673" width="7.6328125" style="6" customWidth="1"/>
    <col min="6674" max="6674" width="5.26953125" style="6" customWidth="1"/>
    <col min="6675" max="6676" width="7.81640625" style="6" customWidth="1"/>
    <col min="6677" max="6677" width="5.26953125" style="6" customWidth="1"/>
    <col min="6678" max="6679" width="7.81640625" style="6" customWidth="1"/>
    <col min="6680" max="6680" width="5.453125" style="6" customWidth="1"/>
    <col min="6681" max="6683" width="8.7265625" style="6"/>
    <col min="6684" max="6684" width="8.90625" style="6" bestFit="1" customWidth="1"/>
    <col min="6685" max="6905" width="8.7265625" style="6"/>
    <col min="6906" max="6906" width="15.26953125" style="6" customWidth="1"/>
    <col min="6907" max="6908" width="7.7265625" style="6" customWidth="1"/>
    <col min="6909" max="6909" width="6.26953125" style="6" customWidth="1"/>
    <col min="6910" max="6910" width="7.6328125" style="6" customWidth="1"/>
    <col min="6911" max="6911" width="8.08984375" style="6" customWidth="1"/>
    <col min="6912" max="6912" width="5.81640625" style="6" customWidth="1"/>
    <col min="6913" max="6913" width="7" style="6" customWidth="1"/>
    <col min="6914" max="6914" width="7.26953125" style="6" customWidth="1"/>
    <col min="6915" max="6915" width="5.81640625" style="6" customWidth="1"/>
    <col min="6916" max="6916" width="7.36328125" style="6" customWidth="1"/>
    <col min="6917" max="6917" width="7.08984375" style="6" customWidth="1"/>
    <col min="6918" max="6918" width="5.36328125" style="6" customWidth="1"/>
    <col min="6919" max="6919" width="6.6328125" style="6" customWidth="1"/>
    <col min="6920" max="6920" width="6.1796875" style="6" customWidth="1"/>
    <col min="6921" max="6921" width="5.7265625" style="6" customWidth="1"/>
    <col min="6922" max="6923" width="7.08984375" style="6" customWidth="1"/>
    <col min="6924" max="6924" width="6" style="6" customWidth="1"/>
    <col min="6925" max="6925" width="6.6328125" style="6" customWidth="1"/>
    <col min="6926" max="6926" width="7.08984375" style="6" customWidth="1"/>
    <col min="6927" max="6927" width="5.26953125" style="6" customWidth="1"/>
    <col min="6928" max="6929" width="7.6328125" style="6" customWidth="1"/>
    <col min="6930" max="6930" width="5.26953125" style="6" customWidth="1"/>
    <col min="6931" max="6932" width="7.81640625" style="6" customWidth="1"/>
    <col min="6933" max="6933" width="5.26953125" style="6" customWidth="1"/>
    <col min="6934" max="6935" width="7.81640625" style="6" customWidth="1"/>
    <col min="6936" max="6936" width="5.453125" style="6" customWidth="1"/>
    <col min="6937" max="6939" width="8.7265625" style="6"/>
    <col min="6940" max="6940" width="8.90625" style="6" bestFit="1" customWidth="1"/>
    <col min="6941" max="7161" width="8.7265625" style="6"/>
    <col min="7162" max="7162" width="15.26953125" style="6" customWidth="1"/>
    <col min="7163" max="7164" width="7.7265625" style="6" customWidth="1"/>
    <col min="7165" max="7165" width="6.26953125" style="6" customWidth="1"/>
    <col min="7166" max="7166" width="7.6328125" style="6" customWidth="1"/>
    <col min="7167" max="7167" width="8.08984375" style="6" customWidth="1"/>
    <col min="7168" max="7168" width="5.81640625" style="6" customWidth="1"/>
    <col min="7169" max="7169" width="7" style="6" customWidth="1"/>
    <col min="7170" max="7170" width="7.26953125" style="6" customWidth="1"/>
    <col min="7171" max="7171" width="5.81640625" style="6" customWidth="1"/>
    <col min="7172" max="7172" width="7.36328125" style="6" customWidth="1"/>
    <col min="7173" max="7173" width="7.08984375" style="6" customWidth="1"/>
    <col min="7174" max="7174" width="5.36328125" style="6" customWidth="1"/>
    <col min="7175" max="7175" width="6.6328125" style="6" customWidth="1"/>
    <col min="7176" max="7176" width="6.1796875" style="6" customWidth="1"/>
    <col min="7177" max="7177" width="5.7265625" style="6" customWidth="1"/>
    <col min="7178" max="7179" width="7.08984375" style="6" customWidth="1"/>
    <col min="7180" max="7180" width="6" style="6" customWidth="1"/>
    <col min="7181" max="7181" width="6.6328125" style="6" customWidth="1"/>
    <col min="7182" max="7182" width="7.08984375" style="6" customWidth="1"/>
    <col min="7183" max="7183" width="5.26953125" style="6" customWidth="1"/>
    <col min="7184" max="7185" width="7.6328125" style="6" customWidth="1"/>
    <col min="7186" max="7186" width="5.26953125" style="6" customWidth="1"/>
    <col min="7187" max="7188" width="7.81640625" style="6" customWidth="1"/>
    <col min="7189" max="7189" width="5.26953125" style="6" customWidth="1"/>
    <col min="7190" max="7191" width="7.81640625" style="6" customWidth="1"/>
    <col min="7192" max="7192" width="5.453125" style="6" customWidth="1"/>
    <col min="7193" max="7195" width="8.7265625" style="6"/>
    <col min="7196" max="7196" width="8.90625" style="6" bestFit="1" customWidth="1"/>
    <col min="7197" max="7417" width="8.7265625" style="6"/>
    <col min="7418" max="7418" width="15.26953125" style="6" customWidth="1"/>
    <col min="7419" max="7420" width="7.7265625" style="6" customWidth="1"/>
    <col min="7421" max="7421" width="6.26953125" style="6" customWidth="1"/>
    <col min="7422" max="7422" width="7.6328125" style="6" customWidth="1"/>
    <col min="7423" max="7423" width="8.08984375" style="6" customWidth="1"/>
    <col min="7424" max="7424" width="5.81640625" style="6" customWidth="1"/>
    <col min="7425" max="7425" width="7" style="6" customWidth="1"/>
    <col min="7426" max="7426" width="7.26953125" style="6" customWidth="1"/>
    <col min="7427" max="7427" width="5.81640625" style="6" customWidth="1"/>
    <col min="7428" max="7428" width="7.36328125" style="6" customWidth="1"/>
    <col min="7429" max="7429" width="7.08984375" style="6" customWidth="1"/>
    <col min="7430" max="7430" width="5.36328125" style="6" customWidth="1"/>
    <col min="7431" max="7431" width="6.6328125" style="6" customWidth="1"/>
    <col min="7432" max="7432" width="6.1796875" style="6" customWidth="1"/>
    <col min="7433" max="7433" width="5.7265625" style="6" customWidth="1"/>
    <col min="7434" max="7435" width="7.08984375" style="6" customWidth="1"/>
    <col min="7436" max="7436" width="6" style="6" customWidth="1"/>
    <col min="7437" max="7437" width="6.6328125" style="6" customWidth="1"/>
    <col min="7438" max="7438" width="7.08984375" style="6" customWidth="1"/>
    <col min="7439" max="7439" width="5.26953125" style="6" customWidth="1"/>
    <col min="7440" max="7441" width="7.6328125" style="6" customWidth="1"/>
    <col min="7442" max="7442" width="5.26953125" style="6" customWidth="1"/>
    <col min="7443" max="7444" width="7.81640625" style="6" customWidth="1"/>
    <col min="7445" max="7445" width="5.26953125" style="6" customWidth="1"/>
    <col min="7446" max="7447" width="7.81640625" style="6" customWidth="1"/>
    <col min="7448" max="7448" width="5.453125" style="6" customWidth="1"/>
    <col min="7449" max="7451" width="8.7265625" style="6"/>
    <col min="7452" max="7452" width="8.90625" style="6" bestFit="1" customWidth="1"/>
    <col min="7453" max="7673" width="8.7265625" style="6"/>
    <col min="7674" max="7674" width="15.26953125" style="6" customWidth="1"/>
    <col min="7675" max="7676" width="7.7265625" style="6" customWidth="1"/>
    <col min="7677" max="7677" width="6.26953125" style="6" customWidth="1"/>
    <col min="7678" max="7678" width="7.6328125" style="6" customWidth="1"/>
    <col min="7679" max="7679" width="8.08984375" style="6" customWidth="1"/>
    <col min="7680" max="7680" width="5.81640625" style="6" customWidth="1"/>
    <col min="7681" max="7681" width="7" style="6" customWidth="1"/>
    <col min="7682" max="7682" width="7.26953125" style="6" customWidth="1"/>
    <col min="7683" max="7683" width="5.81640625" style="6" customWidth="1"/>
    <col min="7684" max="7684" width="7.36328125" style="6" customWidth="1"/>
    <col min="7685" max="7685" width="7.08984375" style="6" customWidth="1"/>
    <col min="7686" max="7686" width="5.36328125" style="6" customWidth="1"/>
    <col min="7687" max="7687" width="6.6328125" style="6" customWidth="1"/>
    <col min="7688" max="7688" width="6.1796875" style="6" customWidth="1"/>
    <col min="7689" max="7689" width="5.7265625" style="6" customWidth="1"/>
    <col min="7690" max="7691" width="7.08984375" style="6" customWidth="1"/>
    <col min="7692" max="7692" width="6" style="6" customWidth="1"/>
    <col min="7693" max="7693" width="6.6328125" style="6" customWidth="1"/>
    <col min="7694" max="7694" width="7.08984375" style="6" customWidth="1"/>
    <col min="7695" max="7695" width="5.26953125" style="6" customWidth="1"/>
    <col min="7696" max="7697" width="7.6328125" style="6" customWidth="1"/>
    <col min="7698" max="7698" width="5.26953125" style="6" customWidth="1"/>
    <col min="7699" max="7700" width="7.81640625" style="6" customWidth="1"/>
    <col min="7701" max="7701" width="5.26953125" style="6" customWidth="1"/>
    <col min="7702" max="7703" width="7.81640625" style="6" customWidth="1"/>
    <col min="7704" max="7704" width="5.453125" style="6" customWidth="1"/>
    <col min="7705" max="7707" width="8.7265625" style="6"/>
    <col min="7708" max="7708" width="8.90625" style="6" bestFit="1" customWidth="1"/>
    <col min="7709" max="7929" width="8.7265625" style="6"/>
    <col min="7930" max="7930" width="15.26953125" style="6" customWidth="1"/>
    <col min="7931" max="7932" width="7.7265625" style="6" customWidth="1"/>
    <col min="7933" max="7933" width="6.26953125" style="6" customWidth="1"/>
    <col min="7934" max="7934" width="7.6328125" style="6" customWidth="1"/>
    <col min="7935" max="7935" width="8.08984375" style="6" customWidth="1"/>
    <col min="7936" max="7936" width="5.81640625" style="6" customWidth="1"/>
    <col min="7937" max="7937" width="7" style="6" customWidth="1"/>
    <col min="7938" max="7938" width="7.26953125" style="6" customWidth="1"/>
    <col min="7939" max="7939" width="5.81640625" style="6" customWidth="1"/>
    <col min="7940" max="7940" width="7.36328125" style="6" customWidth="1"/>
    <col min="7941" max="7941" width="7.08984375" style="6" customWidth="1"/>
    <col min="7942" max="7942" width="5.36328125" style="6" customWidth="1"/>
    <col min="7943" max="7943" width="6.6328125" style="6" customWidth="1"/>
    <col min="7944" max="7944" width="6.1796875" style="6" customWidth="1"/>
    <col min="7945" max="7945" width="5.7265625" style="6" customWidth="1"/>
    <col min="7946" max="7947" width="7.08984375" style="6" customWidth="1"/>
    <col min="7948" max="7948" width="6" style="6" customWidth="1"/>
    <col min="7949" max="7949" width="6.6328125" style="6" customWidth="1"/>
    <col min="7950" max="7950" width="7.08984375" style="6" customWidth="1"/>
    <col min="7951" max="7951" width="5.26953125" style="6" customWidth="1"/>
    <col min="7952" max="7953" width="7.6328125" style="6" customWidth="1"/>
    <col min="7954" max="7954" width="5.26953125" style="6" customWidth="1"/>
    <col min="7955" max="7956" width="7.81640625" style="6" customWidth="1"/>
    <col min="7957" max="7957" width="5.26953125" style="6" customWidth="1"/>
    <col min="7958" max="7959" width="7.81640625" style="6" customWidth="1"/>
    <col min="7960" max="7960" width="5.453125" style="6" customWidth="1"/>
    <col min="7961" max="7963" width="8.7265625" style="6"/>
    <col min="7964" max="7964" width="8.90625" style="6" bestFit="1" customWidth="1"/>
    <col min="7965" max="8185" width="8.7265625" style="6"/>
    <col min="8186" max="8186" width="15.26953125" style="6" customWidth="1"/>
    <col min="8187" max="8188" width="7.7265625" style="6" customWidth="1"/>
    <col min="8189" max="8189" width="6.26953125" style="6" customWidth="1"/>
    <col min="8190" max="8190" width="7.6328125" style="6" customWidth="1"/>
    <col min="8191" max="8191" width="8.08984375" style="6" customWidth="1"/>
    <col min="8192" max="8192" width="5.81640625" style="6" customWidth="1"/>
    <col min="8193" max="8193" width="7" style="6" customWidth="1"/>
    <col min="8194" max="8194" width="7.26953125" style="6" customWidth="1"/>
    <col min="8195" max="8195" width="5.81640625" style="6" customWidth="1"/>
    <col min="8196" max="8196" width="7.36328125" style="6" customWidth="1"/>
    <col min="8197" max="8197" width="7.08984375" style="6" customWidth="1"/>
    <col min="8198" max="8198" width="5.36328125" style="6" customWidth="1"/>
    <col min="8199" max="8199" width="6.6328125" style="6" customWidth="1"/>
    <col min="8200" max="8200" width="6.1796875" style="6" customWidth="1"/>
    <col min="8201" max="8201" width="5.7265625" style="6" customWidth="1"/>
    <col min="8202" max="8203" width="7.08984375" style="6" customWidth="1"/>
    <col min="8204" max="8204" width="6" style="6" customWidth="1"/>
    <col min="8205" max="8205" width="6.6328125" style="6" customWidth="1"/>
    <col min="8206" max="8206" width="7.08984375" style="6" customWidth="1"/>
    <col min="8207" max="8207" width="5.26953125" style="6" customWidth="1"/>
    <col min="8208" max="8209" width="7.6328125" style="6" customWidth="1"/>
    <col min="8210" max="8210" width="5.26953125" style="6" customWidth="1"/>
    <col min="8211" max="8212" width="7.81640625" style="6" customWidth="1"/>
    <col min="8213" max="8213" width="5.26953125" style="6" customWidth="1"/>
    <col min="8214" max="8215" width="7.81640625" style="6" customWidth="1"/>
    <col min="8216" max="8216" width="5.453125" style="6" customWidth="1"/>
    <col min="8217" max="8219" width="8.7265625" style="6"/>
    <col min="8220" max="8220" width="8.90625" style="6" bestFit="1" customWidth="1"/>
    <col min="8221" max="8441" width="8.7265625" style="6"/>
    <col min="8442" max="8442" width="15.26953125" style="6" customWidth="1"/>
    <col min="8443" max="8444" width="7.7265625" style="6" customWidth="1"/>
    <col min="8445" max="8445" width="6.26953125" style="6" customWidth="1"/>
    <col min="8446" max="8446" width="7.6328125" style="6" customWidth="1"/>
    <col min="8447" max="8447" width="8.08984375" style="6" customWidth="1"/>
    <col min="8448" max="8448" width="5.81640625" style="6" customWidth="1"/>
    <col min="8449" max="8449" width="7" style="6" customWidth="1"/>
    <col min="8450" max="8450" width="7.26953125" style="6" customWidth="1"/>
    <col min="8451" max="8451" width="5.81640625" style="6" customWidth="1"/>
    <col min="8452" max="8452" width="7.36328125" style="6" customWidth="1"/>
    <col min="8453" max="8453" width="7.08984375" style="6" customWidth="1"/>
    <col min="8454" max="8454" width="5.36328125" style="6" customWidth="1"/>
    <col min="8455" max="8455" width="6.6328125" style="6" customWidth="1"/>
    <col min="8456" max="8456" width="6.1796875" style="6" customWidth="1"/>
    <col min="8457" max="8457" width="5.7265625" style="6" customWidth="1"/>
    <col min="8458" max="8459" width="7.08984375" style="6" customWidth="1"/>
    <col min="8460" max="8460" width="6" style="6" customWidth="1"/>
    <col min="8461" max="8461" width="6.6328125" style="6" customWidth="1"/>
    <col min="8462" max="8462" width="7.08984375" style="6" customWidth="1"/>
    <col min="8463" max="8463" width="5.26953125" style="6" customWidth="1"/>
    <col min="8464" max="8465" width="7.6328125" style="6" customWidth="1"/>
    <col min="8466" max="8466" width="5.26953125" style="6" customWidth="1"/>
    <col min="8467" max="8468" width="7.81640625" style="6" customWidth="1"/>
    <col min="8469" max="8469" width="5.26953125" style="6" customWidth="1"/>
    <col min="8470" max="8471" width="7.81640625" style="6" customWidth="1"/>
    <col min="8472" max="8472" width="5.453125" style="6" customWidth="1"/>
    <col min="8473" max="8475" width="8.7265625" style="6"/>
    <col min="8476" max="8476" width="8.90625" style="6" bestFit="1" customWidth="1"/>
    <col min="8477" max="8697" width="8.7265625" style="6"/>
    <col min="8698" max="8698" width="15.26953125" style="6" customWidth="1"/>
    <col min="8699" max="8700" width="7.7265625" style="6" customWidth="1"/>
    <col min="8701" max="8701" width="6.26953125" style="6" customWidth="1"/>
    <col min="8702" max="8702" width="7.6328125" style="6" customWidth="1"/>
    <col min="8703" max="8703" width="8.08984375" style="6" customWidth="1"/>
    <col min="8704" max="8704" width="5.81640625" style="6" customWidth="1"/>
    <col min="8705" max="8705" width="7" style="6" customWidth="1"/>
    <col min="8706" max="8706" width="7.26953125" style="6" customWidth="1"/>
    <col min="8707" max="8707" width="5.81640625" style="6" customWidth="1"/>
    <col min="8708" max="8708" width="7.36328125" style="6" customWidth="1"/>
    <col min="8709" max="8709" width="7.08984375" style="6" customWidth="1"/>
    <col min="8710" max="8710" width="5.36328125" style="6" customWidth="1"/>
    <col min="8711" max="8711" width="6.6328125" style="6" customWidth="1"/>
    <col min="8712" max="8712" width="6.1796875" style="6" customWidth="1"/>
    <col min="8713" max="8713" width="5.7265625" style="6" customWidth="1"/>
    <col min="8714" max="8715" width="7.08984375" style="6" customWidth="1"/>
    <col min="8716" max="8716" width="6" style="6" customWidth="1"/>
    <col min="8717" max="8717" width="6.6328125" style="6" customWidth="1"/>
    <col min="8718" max="8718" width="7.08984375" style="6" customWidth="1"/>
    <col min="8719" max="8719" width="5.26953125" style="6" customWidth="1"/>
    <col min="8720" max="8721" width="7.6328125" style="6" customWidth="1"/>
    <col min="8722" max="8722" width="5.26953125" style="6" customWidth="1"/>
    <col min="8723" max="8724" width="7.81640625" style="6" customWidth="1"/>
    <col min="8725" max="8725" width="5.26953125" style="6" customWidth="1"/>
    <col min="8726" max="8727" width="7.81640625" style="6" customWidth="1"/>
    <col min="8728" max="8728" width="5.453125" style="6" customWidth="1"/>
    <col min="8729" max="8731" width="8.7265625" style="6"/>
    <col min="8732" max="8732" width="8.90625" style="6" bestFit="1" customWidth="1"/>
    <col min="8733" max="8953" width="8.7265625" style="6"/>
    <col min="8954" max="8954" width="15.26953125" style="6" customWidth="1"/>
    <col min="8955" max="8956" width="7.7265625" style="6" customWidth="1"/>
    <col min="8957" max="8957" width="6.26953125" style="6" customWidth="1"/>
    <col min="8958" max="8958" width="7.6328125" style="6" customWidth="1"/>
    <col min="8959" max="8959" width="8.08984375" style="6" customWidth="1"/>
    <col min="8960" max="8960" width="5.81640625" style="6" customWidth="1"/>
    <col min="8961" max="8961" width="7" style="6" customWidth="1"/>
    <col min="8962" max="8962" width="7.26953125" style="6" customWidth="1"/>
    <col min="8963" max="8963" width="5.81640625" style="6" customWidth="1"/>
    <col min="8964" max="8964" width="7.36328125" style="6" customWidth="1"/>
    <col min="8965" max="8965" width="7.08984375" style="6" customWidth="1"/>
    <col min="8966" max="8966" width="5.36328125" style="6" customWidth="1"/>
    <col min="8967" max="8967" width="6.6328125" style="6" customWidth="1"/>
    <col min="8968" max="8968" width="6.1796875" style="6" customWidth="1"/>
    <col min="8969" max="8969" width="5.7265625" style="6" customWidth="1"/>
    <col min="8970" max="8971" width="7.08984375" style="6" customWidth="1"/>
    <col min="8972" max="8972" width="6" style="6" customWidth="1"/>
    <col min="8973" max="8973" width="6.6328125" style="6" customWidth="1"/>
    <col min="8974" max="8974" width="7.08984375" style="6" customWidth="1"/>
    <col min="8975" max="8975" width="5.26953125" style="6" customWidth="1"/>
    <col min="8976" max="8977" width="7.6328125" style="6" customWidth="1"/>
    <col min="8978" max="8978" width="5.26953125" style="6" customWidth="1"/>
    <col min="8979" max="8980" width="7.81640625" style="6" customWidth="1"/>
    <col min="8981" max="8981" width="5.26953125" style="6" customWidth="1"/>
    <col min="8982" max="8983" width="7.81640625" style="6" customWidth="1"/>
    <col min="8984" max="8984" width="5.453125" style="6" customWidth="1"/>
    <col min="8985" max="8987" width="8.7265625" style="6"/>
    <col min="8988" max="8988" width="8.90625" style="6" bestFit="1" customWidth="1"/>
    <col min="8989" max="9209" width="8.7265625" style="6"/>
    <col min="9210" max="9210" width="15.26953125" style="6" customWidth="1"/>
    <col min="9211" max="9212" width="7.7265625" style="6" customWidth="1"/>
    <col min="9213" max="9213" width="6.26953125" style="6" customWidth="1"/>
    <col min="9214" max="9214" width="7.6328125" style="6" customWidth="1"/>
    <col min="9215" max="9215" width="8.08984375" style="6" customWidth="1"/>
    <col min="9216" max="9216" width="5.81640625" style="6" customWidth="1"/>
    <col min="9217" max="9217" width="7" style="6" customWidth="1"/>
    <col min="9218" max="9218" width="7.26953125" style="6" customWidth="1"/>
    <col min="9219" max="9219" width="5.81640625" style="6" customWidth="1"/>
    <col min="9220" max="9220" width="7.36328125" style="6" customWidth="1"/>
    <col min="9221" max="9221" width="7.08984375" style="6" customWidth="1"/>
    <col min="9222" max="9222" width="5.36328125" style="6" customWidth="1"/>
    <col min="9223" max="9223" width="6.6328125" style="6" customWidth="1"/>
    <col min="9224" max="9224" width="6.1796875" style="6" customWidth="1"/>
    <col min="9225" max="9225" width="5.7265625" style="6" customWidth="1"/>
    <col min="9226" max="9227" width="7.08984375" style="6" customWidth="1"/>
    <col min="9228" max="9228" width="6" style="6" customWidth="1"/>
    <col min="9229" max="9229" width="6.6328125" style="6" customWidth="1"/>
    <col min="9230" max="9230" width="7.08984375" style="6" customWidth="1"/>
    <col min="9231" max="9231" width="5.26953125" style="6" customWidth="1"/>
    <col min="9232" max="9233" width="7.6328125" style="6" customWidth="1"/>
    <col min="9234" max="9234" width="5.26953125" style="6" customWidth="1"/>
    <col min="9235" max="9236" width="7.81640625" style="6" customWidth="1"/>
    <col min="9237" max="9237" width="5.26953125" style="6" customWidth="1"/>
    <col min="9238" max="9239" width="7.81640625" style="6" customWidth="1"/>
    <col min="9240" max="9240" width="5.453125" style="6" customWidth="1"/>
    <col min="9241" max="9243" width="8.7265625" style="6"/>
    <col min="9244" max="9244" width="8.90625" style="6" bestFit="1" customWidth="1"/>
    <col min="9245" max="9465" width="8.7265625" style="6"/>
    <col min="9466" max="9466" width="15.26953125" style="6" customWidth="1"/>
    <col min="9467" max="9468" width="7.7265625" style="6" customWidth="1"/>
    <col min="9469" max="9469" width="6.26953125" style="6" customWidth="1"/>
    <col min="9470" max="9470" width="7.6328125" style="6" customWidth="1"/>
    <col min="9471" max="9471" width="8.08984375" style="6" customWidth="1"/>
    <col min="9472" max="9472" width="5.81640625" style="6" customWidth="1"/>
    <col min="9473" max="9473" width="7" style="6" customWidth="1"/>
    <col min="9474" max="9474" width="7.26953125" style="6" customWidth="1"/>
    <col min="9475" max="9475" width="5.81640625" style="6" customWidth="1"/>
    <col min="9476" max="9476" width="7.36328125" style="6" customWidth="1"/>
    <col min="9477" max="9477" width="7.08984375" style="6" customWidth="1"/>
    <col min="9478" max="9478" width="5.36328125" style="6" customWidth="1"/>
    <col min="9479" max="9479" width="6.6328125" style="6" customWidth="1"/>
    <col min="9480" max="9480" width="6.1796875" style="6" customWidth="1"/>
    <col min="9481" max="9481" width="5.7265625" style="6" customWidth="1"/>
    <col min="9482" max="9483" width="7.08984375" style="6" customWidth="1"/>
    <col min="9484" max="9484" width="6" style="6" customWidth="1"/>
    <col min="9485" max="9485" width="6.6328125" style="6" customWidth="1"/>
    <col min="9486" max="9486" width="7.08984375" style="6" customWidth="1"/>
    <col min="9487" max="9487" width="5.26953125" style="6" customWidth="1"/>
    <col min="9488" max="9489" width="7.6328125" style="6" customWidth="1"/>
    <col min="9490" max="9490" width="5.26953125" style="6" customWidth="1"/>
    <col min="9491" max="9492" width="7.81640625" style="6" customWidth="1"/>
    <col min="9493" max="9493" width="5.26953125" style="6" customWidth="1"/>
    <col min="9494" max="9495" width="7.81640625" style="6" customWidth="1"/>
    <col min="9496" max="9496" width="5.453125" style="6" customWidth="1"/>
    <col min="9497" max="9499" width="8.7265625" style="6"/>
    <col min="9500" max="9500" width="8.90625" style="6" bestFit="1" customWidth="1"/>
    <col min="9501" max="9721" width="8.7265625" style="6"/>
    <col min="9722" max="9722" width="15.26953125" style="6" customWidth="1"/>
    <col min="9723" max="9724" width="7.7265625" style="6" customWidth="1"/>
    <col min="9725" max="9725" width="6.26953125" style="6" customWidth="1"/>
    <col min="9726" max="9726" width="7.6328125" style="6" customWidth="1"/>
    <col min="9727" max="9727" width="8.08984375" style="6" customWidth="1"/>
    <col min="9728" max="9728" width="5.81640625" style="6" customWidth="1"/>
    <col min="9729" max="9729" width="7" style="6" customWidth="1"/>
    <col min="9730" max="9730" width="7.26953125" style="6" customWidth="1"/>
    <col min="9731" max="9731" width="5.81640625" style="6" customWidth="1"/>
    <col min="9732" max="9732" width="7.36328125" style="6" customWidth="1"/>
    <col min="9733" max="9733" width="7.08984375" style="6" customWidth="1"/>
    <col min="9734" max="9734" width="5.36328125" style="6" customWidth="1"/>
    <col min="9735" max="9735" width="6.6328125" style="6" customWidth="1"/>
    <col min="9736" max="9736" width="6.1796875" style="6" customWidth="1"/>
    <col min="9737" max="9737" width="5.7265625" style="6" customWidth="1"/>
    <col min="9738" max="9739" width="7.08984375" style="6" customWidth="1"/>
    <col min="9740" max="9740" width="6" style="6" customWidth="1"/>
    <col min="9741" max="9741" width="6.6328125" style="6" customWidth="1"/>
    <col min="9742" max="9742" width="7.08984375" style="6" customWidth="1"/>
    <col min="9743" max="9743" width="5.26953125" style="6" customWidth="1"/>
    <col min="9744" max="9745" width="7.6328125" style="6" customWidth="1"/>
    <col min="9746" max="9746" width="5.26953125" style="6" customWidth="1"/>
    <col min="9747" max="9748" width="7.81640625" style="6" customWidth="1"/>
    <col min="9749" max="9749" width="5.26953125" style="6" customWidth="1"/>
    <col min="9750" max="9751" width="7.81640625" style="6" customWidth="1"/>
    <col min="9752" max="9752" width="5.453125" style="6" customWidth="1"/>
    <col min="9753" max="9755" width="8.7265625" style="6"/>
    <col min="9756" max="9756" width="8.90625" style="6" bestFit="1" customWidth="1"/>
    <col min="9757" max="9977" width="8.7265625" style="6"/>
    <col min="9978" max="9978" width="15.26953125" style="6" customWidth="1"/>
    <col min="9979" max="9980" width="7.7265625" style="6" customWidth="1"/>
    <col min="9981" max="9981" width="6.26953125" style="6" customWidth="1"/>
    <col min="9982" max="9982" width="7.6328125" style="6" customWidth="1"/>
    <col min="9983" max="9983" width="8.08984375" style="6" customWidth="1"/>
    <col min="9984" max="9984" width="5.81640625" style="6" customWidth="1"/>
    <col min="9985" max="9985" width="7" style="6" customWidth="1"/>
    <col min="9986" max="9986" width="7.26953125" style="6" customWidth="1"/>
    <col min="9987" max="9987" width="5.81640625" style="6" customWidth="1"/>
    <col min="9988" max="9988" width="7.36328125" style="6" customWidth="1"/>
    <col min="9989" max="9989" width="7.08984375" style="6" customWidth="1"/>
    <col min="9990" max="9990" width="5.36328125" style="6" customWidth="1"/>
    <col min="9991" max="9991" width="6.6328125" style="6" customWidth="1"/>
    <col min="9992" max="9992" width="6.1796875" style="6" customWidth="1"/>
    <col min="9993" max="9993" width="5.7265625" style="6" customWidth="1"/>
    <col min="9994" max="9995" width="7.08984375" style="6" customWidth="1"/>
    <col min="9996" max="9996" width="6" style="6" customWidth="1"/>
    <col min="9997" max="9997" width="6.6328125" style="6" customWidth="1"/>
    <col min="9998" max="9998" width="7.08984375" style="6" customWidth="1"/>
    <col min="9999" max="9999" width="5.26953125" style="6" customWidth="1"/>
    <col min="10000" max="10001" width="7.6328125" style="6" customWidth="1"/>
    <col min="10002" max="10002" width="5.26953125" style="6" customWidth="1"/>
    <col min="10003" max="10004" width="7.81640625" style="6" customWidth="1"/>
    <col min="10005" max="10005" width="5.26953125" style="6" customWidth="1"/>
    <col min="10006" max="10007" width="7.81640625" style="6" customWidth="1"/>
    <col min="10008" max="10008" width="5.453125" style="6" customWidth="1"/>
    <col min="10009" max="10011" width="8.7265625" style="6"/>
    <col min="10012" max="10012" width="8.90625" style="6" bestFit="1" customWidth="1"/>
    <col min="10013" max="10233" width="8.7265625" style="6"/>
    <col min="10234" max="10234" width="15.26953125" style="6" customWidth="1"/>
    <col min="10235" max="10236" width="7.7265625" style="6" customWidth="1"/>
    <col min="10237" max="10237" width="6.26953125" style="6" customWidth="1"/>
    <col min="10238" max="10238" width="7.6328125" style="6" customWidth="1"/>
    <col min="10239" max="10239" width="8.08984375" style="6" customWidth="1"/>
    <col min="10240" max="10240" width="5.81640625" style="6" customWidth="1"/>
    <col min="10241" max="10241" width="7" style="6" customWidth="1"/>
    <col min="10242" max="10242" width="7.26953125" style="6" customWidth="1"/>
    <col min="10243" max="10243" width="5.81640625" style="6" customWidth="1"/>
    <col min="10244" max="10244" width="7.36328125" style="6" customWidth="1"/>
    <col min="10245" max="10245" width="7.08984375" style="6" customWidth="1"/>
    <col min="10246" max="10246" width="5.36328125" style="6" customWidth="1"/>
    <col min="10247" max="10247" width="6.6328125" style="6" customWidth="1"/>
    <col min="10248" max="10248" width="6.1796875" style="6" customWidth="1"/>
    <col min="10249" max="10249" width="5.7265625" style="6" customWidth="1"/>
    <col min="10250" max="10251" width="7.08984375" style="6" customWidth="1"/>
    <col min="10252" max="10252" width="6" style="6" customWidth="1"/>
    <col min="10253" max="10253" width="6.6328125" style="6" customWidth="1"/>
    <col min="10254" max="10254" width="7.08984375" style="6" customWidth="1"/>
    <col min="10255" max="10255" width="5.26953125" style="6" customWidth="1"/>
    <col min="10256" max="10257" width="7.6328125" style="6" customWidth="1"/>
    <col min="10258" max="10258" width="5.26953125" style="6" customWidth="1"/>
    <col min="10259" max="10260" width="7.81640625" style="6" customWidth="1"/>
    <col min="10261" max="10261" width="5.26953125" style="6" customWidth="1"/>
    <col min="10262" max="10263" width="7.81640625" style="6" customWidth="1"/>
    <col min="10264" max="10264" width="5.453125" style="6" customWidth="1"/>
    <col min="10265" max="10267" width="8.7265625" style="6"/>
    <col min="10268" max="10268" width="8.90625" style="6" bestFit="1" customWidth="1"/>
    <col min="10269" max="10489" width="8.7265625" style="6"/>
    <col min="10490" max="10490" width="15.26953125" style="6" customWidth="1"/>
    <col min="10491" max="10492" width="7.7265625" style="6" customWidth="1"/>
    <col min="10493" max="10493" width="6.26953125" style="6" customWidth="1"/>
    <col min="10494" max="10494" width="7.6328125" style="6" customWidth="1"/>
    <col min="10495" max="10495" width="8.08984375" style="6" customWidth="1"/>
    <col min="10496" max="10496" width="5.81640625" style="6" customWidth="1"/>
    <col min="10497" max="10497" width="7" style="6" customWidth="1"/>
    <col min="10498" max="10498" width="7.26953125" style="6" customWidth="1"/>
    <col min="10499" max="10499" width="5.81640625" style="6" customWidth="1"/>
    <col min="10500" max="10500" width="7.36328125" style="6" customWidth="1"/>
    <col min="10501" max="10501" width="7.08984375" style="6" customWidth="1"/>
    <col min="10502" max="10502" width="5.36328125" style="6" customWidth="1"/>
    <col min="10503" max="10503" width="6.6328125" style="6" customWidth="1"/>
    <col min="10504" max="10504" width="6.1796875" style="6" customWidth="1"/>
    <col min="10505" max="10505" width="5.7265625" style="6" customWidth="1"/>
    <col min="10506" max="10507" width="7.08984375" style="6" customWidth="1"/>
    <col min="10508" max="10508" width="6" style="6" customWidth="1"/>
    <col min="10509" max="10509" width="6.6328125" style="6" customWidth="1"/>
    <col min="10510" max="10510" width="7.08984375" style="6" customWidth="1"/>
    <col min="10511" max="10511" width="5.26953125" style="6" customWidth="1"/>
    <col min="10512" max="10513" width="7.6328125" style="6" customWidth="1"/>
    <col min="10514" max="10514" width="5.26953125" style="6" customWidth="1"/>
    <col min="10515" max="10516" width="7.81640625" style="6" customWidth="1"/>
    <col min="10517" max="10517" width="5.26953125" style="6" customWidth="1"/>
    <col min="10518" max="10519" width="7.81640625" style="6" customWidth="1"/>
    <col min="10520" max="10520" width="5.453125" style="6" customWidth="1"/>
    <col min="10521" max="10523" width="8.7265625" style="6"/>
    <col min="10524" max="10524" width="8.90625" style="6" bestFit="1" customWidth="1"/>
    <col min="10525" max="10745" width="8.7265625" style="6"/>
    <col min="10746" max="10746" width="15.26953125" style="6" customWidth="1"/>
    <col min="10747" max="10748" width="7.7265625" style="6" customWidth="1"/>
    <col min="10749" max="10749" width="6.26953125" style="6" customWidth="1"/>
    <col min="10750" max="10750" width="7.6328125" style="6" customWidth="1"/>
    <col min="10751" max="10751" width="8.08984375" style="6" customWidth="1"/>
    <col min="10752" max="10752" width="5.81640625" style="6" customWidth="1"/>
    <col min="10753" max="10753" width="7" style="6" customWidth="1"/>
    <col min="10754" max="10754" width="7.26953125" style="6" customWidth="1"/>
    <col min="10755" max="10755" width="5.81640625" style="6" customWidth="1"/>
    <col min="10756" max="10756" width="7.36328125" style="6" customWidth="1"/>
    <col min="10757" max="10757" width="7.08984375" style="6" customWidth="1"/>
    <col min="10758" max="10758" width="5.36328125" style="6" customWidth="1"/>
    <col min="10759" max="10759" width="6.6328125" style="6" customWidth="1"/>
    <col min="10760" max="10760" width="6.1796875" style="6" customWidth="1"/>
    <col min="10761" max="10761" width="5.7265625" style="6" customWidth="1"/>
    <col min="10762" max="10763" width="7.08984375" style="6" customWidth="1"/>
    <col min="10764" max="10764" width="6" style="6" customWidth="1"/>
    <col min="10765" max="10765" width="6.6328125" style="6" customWidth="1"/>
    <col min="10766" max="10766" width="7.08984375" style="6" customWidth="1"/>
    <col min="10767" max="10767" width="5.26953125" style="6" customWidth="1"/>
    <col min="10768" max="10769" width="7.6328125" style="6" customWidth="1"/>
    <col min="10770" max="10770" width="5.26953125" style="6" customWidth="1"/>
    <col min="10771" max="10772" width="7.81640625" style="6" customWidth="1"/>
    <col min="10773" max="10773" width="5.26953125" style="6" customWidth="1"/>
    <col min="10774" max="10775" width="7.81640625" style="6" customWidth="1"/>
    <col min="10776" max="10776" width="5.453125" style="6" customWidth="1"/>
    <col min="10777" max="10779" width="8.7265625" style="6"/>
    <col min="10780" max="10780" width="8.90625" style="6" bestFit="1" customWidth="1"/>
    <col min="10781" max="11001" width="8.7265625" style="6"/>
    <col min="11002" max="11002" width="15.26953125" style="6" customWidth="1"/>
    <col min="11003" max="11004" width="7.7265625" style="6" customWidth="1"/>
    <col min="11005" max="11005" width="6.26953125" style="6" customWidth="1"/>
    <col min="11006" max="11006" width="7.6328125" style="6" customWidth="1"/>
    <col min="11007" max="11007" width="8.08984375" style="6" customWidth="1"/>
    <col min="11008" max="11008" width="5.81640625" style="6" customWidth="1"/>
    <col min="11009" max="11009" width="7" style="6" customWidth="1"/>
    <col min="11010" max="11010" width="7.26953125" style="6" customWidth="1"/>
    <col min="11011" max="11011" width="5.81640625" style="6" customWidth="1"/>
    <col min="11012" max="11012" width="7.36328125" style="6" customWidth="1"/>
    <col min="11013" max="11013" width="7.08984375" style="6" customWidth="1"/>
    <col min="11014" max="11014" width="5.36328125" style="6" customWidth="1"/>
    <col min="11015" max="11015" width="6.6328125" style="6" customWidth="1"/>
    <col min="11016" max="11016" width="6.1796875" style="6" customWidth="1"/>
    <col min="11017" max="11017" width="5.7265625" style="6" customWidth="1"/>
    <col min="11018" max="11019" width="7.08984375" style="6" customWidth="1"/>
    <col min="11020" max="11020" width="6" style="6" customWidth="1"/>
    <col min="11021" max="11021" width="6.6328125" style="6" customWidth="1"/>
    <col min="11022" max="11022" width="7.08984375" style="6" customWidth="1"/>
    <col min="11023" max="11023" width="5.26953125" style="6" customWidth="1"/>
    <col min="11024" max="11025" width="7.6328125" style="6" customWidth="1"/>
    <col min="11026" max="11026" width="5.26953125" style="6" customWidth="1"/>
    <col min="11027" max="11028" width="7.81640625" style="6" customWidth="1"/>
    <col min="11029" max="11029" width="5.26953125" style="6" customWidth="1"/>
    <col min="11030" max="11031" width="7.81640625" style="6" customWidth="1"/>
    <col min="11032" max="11032" width="5.453125" style="6" customWidth="1"/>
    <col min="11033" max="11035" width="8.7265625" style="6"/>
    <col min="11036" max="11036" width="8.90625" style="6" bestFit="1" customWidth="1"/>
    <col min="11037" max="11257" width="8.7265625" style="6"/>
    <col min="11258" max="11258" width="15.26953125" style="6" customWidth="1"/>
    <col min="11259" max="11260" width="7.7265625" style="6" customWidth="1"/>
    <col min="11261" max="11261" width="6.26953125" style="6" customWidth="1"/>
    <col min="11262" max="11262" width="7.6328125" style="6" customWidth="1"/>
    <col min="11263" max="11263" width="8.08984375" style="6" customWidth="1"/>
    <col min="11264" max="11264" width="5.81640625" style="6" customWidth="1"/>
    <col min="11265" max="11265" width="7" style="6" customWidth="1"/>
    <col min="11266" max="11266" width="7.26953125" style="6" customWidth="1"/>
    <col min="11267" max="11267" width="5.81640625" style="6" customWidth="1"/>
    <col min="11268" max="11268" width="7.36328125" style="6" customWidth="1"/>
    <col min="11269" max="11269" width="7.08984375" style="6" customWidth="1"/>
    <col min="11270" max="11270" width="5.36328125" style="6" customWidth="1"/>
    <col min="11271" max="11271" width="6.6328125" style="6" customWidth="1"/>
    <col min="11272" max="11272" width="6.1796875" style="6" customWidth="1"/>
    <col min="11273" max="11273" width="5.7265625" style="6" customWidth="1"/>
    <col min="11274" max="11275" width="7.08984375" style="6" customWidth="1"/>
    <col min="11276" max="11276" width="6" style="6" customWidth="1"/>
    <col min="11277" max="11277" width="6.6328125" style="6" customWidth="1"/>
    <col min="11278" max="11278" width="7.08984375" style="6" customWidth="1"/>
    <col min="11279" max="11279" width="5.26953125" style="6" customWidth="1"/>
    <col min="11280" max="11281" width="7.6328125" style="6" customWidth="1"/>
    <col min="11282" max="11282" width="5.26953125" style="6" customWidth="1"/>
    <col min="11283" max="11284" width="7.81640625" style="6" customWidth="1"/>
    <col min="11285" max="11285" width="5.26953125" style="6" customWidth="1"/>
    <col min="11286" max="11287" width="7.81640625" style="6" customWidth="1"/>
    <col min="11288" max="11288" width="5.453125" style="6" customWidth="1"/>
    <col min="11289" max="11291" width="8.7265625" style="6"/>
    <col min="11292" max="11292" width="8.90625" style="6" bestFit="1" customWidth="1"/>
    <col min="11293" max="11513" width="8.7265625" style="6"/>
    <col min="11514" max="11514" width="15.26953125" style="6" customWidth="1"/>
    <col min="11515" max="11516" width="7.7265625" style="6" customWidth="1"/>
    <col min="11517" max="11517" width="6.26953125" style="6" customWidth="1"/>
    <col min="11518" max="11518" width="7.6328125" style="6" customWidth="1"/>
    <col min="11519" max="11519" width="8.08984375" style="6" customWidth="1"/>
    <col min="11520" max="11520" width="5.81640625" style="6" customWidth="1"/>
    <col min="11521" max="11521" width="7" style="6" customWidth="1"/>
    <col min="11522" max="11522" width="7.26953125" style="6" customWidth="1"/>
    <col min="11523" max="11523" width="5.81640625" style="6" customWidth="1"/>
    <col min="11524" max="11524" width="7.36328125" style="6" customWidth="1"/>
    <col min="11525" max="11525" width="7.08984375" style="6" customWidth="1"/>
    <col min="11526" max="11526" width="5.36328125" style="6" customWidth="1"/>
    <col min="11527" max="11527" width="6.6328125" style="6" customWidth="1"/>
    <col min="11528" max="11528" width="6.1796875" style="6" customWidth="1"/>
    <col min="11529" max="11529" width="5.7265625" style="6" customWidth="1"/>
    <col min="11530" max="11531" width="7.08984375" style="6" customWidth="1"/>
    <col min="11532" max="11532" width="6" style="6" customWidth="1"/>
    <col min="11533" max="11533" width="6.6328125" style="6" customWidth="1"/>
    <col min="11534" max="11534" width="7.08984375" style="6" customWidth="1"/>
    <col min="11535" max="11535" width="5.26953125" style="6" customWidth="1"/>
    <col min="11536" max="11537" width="7.6328125" style="6" customWidth="1"/>
    <col min="11538" max="11538" width="5.26953125" style="6" customWidth="1"/>
    <col min="11539" max="11540" width="7.81640625" style="6" customWidth="1"/>
    <col min="11541" max="11541" width="5.26953125" style="6" customWidth="1"/>
    <col min="11542" max="11543" width="7.81640625" style="6" customWidth="1"/>
    <col min="11544" max="11544" width="5.453125" style="6" customWidth="1"/>
    <col min="11545" max="11547" width="8.7265625" style="6"/>
    <col min="11548" max="11548" width="8.90625" style="6" bestFit="1" customWidth="1"/>
    <col min="11549" max="11769" width="8.7265625" style="6"/>
    <col min="11770" max="11770" width="15.26953125" style="6" customWidth="1"/>
    <col min="11771" max="11772" width="7.7265625" style="6" customWidth="1"/>
    <col min="11773" max="11773" width="6.26953125" style="6" customWidth="1"/>
    <col min="11774" max="11774" width="7.6328125" style="6" customWidth="1"/>
    <col min="11775" max="11775" width="8.08984375" style="6" customWidth="1"/>
    <col min="11776" max="11776" width="5.81640625" style="6" customWidth="1"/>
    <col min="11777" max="11777" width="7" style="6" customWidth="1"/>
    <col min="11778" max="11778" width="7.26953125" style="6" customWidth="1"/>
    <col min="11779" max="11779" width="5.81640625" style="6" customWidth="1"/>
    <col min="11780" max="11780" width="7.36328125" style="6" customWidth="1"/>
    <col min="11781" max="11781" width="7.08984375" style="6" customWidth="1"/>
    <col min="11782" max="11782" width="5.36328125" style="6" customWidth="1"/>
    <col min="11783" max="11783" width="6.6328125" style="6" customWidth="1"/>
    <col min="11784" max="11784" width="6.1796875" style="6" customWidth="1"/>
    <col min="11785" max="11785" width="5.7265625" style="6" customWidth="1"/>
    <col min="11786" max="11787" width="7.08984375" style="6" customWidth="1"/>
    <col min="11788" max="11788" width="6" style="6" customWidth="1"/>
    <col min="11789" max="11789" width="6.6328125" style="6" customWidth="1"/>
    <col min="11790" max="11790" width="7.08984375" style="6" customWidth="1"/>
    <col min="11791" max="11791" width="5.26953125" style="6" customWidth="1"/>
    <col min="11792" max="11793" width="7.6328125" style="6" customWidth="1"/>
    <col min="11794" max="11794" width="5.26953125" style="6" customWidth="1"/>
    <col min="11795" max="11796" width="7.81640625" style="6" customWidth="1"/>
    <col min="11797" max="11797" width="5.26953125" style="6" customWidth="1"/>
    <col min="11798" max="11799" width="7.81640625" style="6" customWidth="1"/>
    <col min="11800" max="11800" width="5.453125" style="6" customWidth="1"/>
    <col min="11801" max="11803" width="8.7265625" style="6"/>
    <col min="11804" max="11804" width="8.90625" style="6" bestFit="1" customWidth="1"/>
    <col min="11805" max="12025" width="8.7265625" style="6"/>
    <col min="12026" max="12026" width="15.26953125" style="6" customWidth="1"/>
    <col min="12027" max="12028" width="7.7265625" style="6" customWidth="1"/>
    <col min="12029" max="12029" width="6.26953125" style="6" customWidth="1"/>
    <col min="12030" max="12030" width="7.6328125" style="6" customWidth="1"/>
    <col min="12031" max="12031" width="8.08984375" style="6" customWidth="1"/>
    <col min="12032" max="12032" width="5.81640625" style="6" customWidth="1"/>
    <col min="12033" max="12033" width="7" style="6" customWidth="1"/>
    <col min="12034" max="12034" width="7.26953125" style="6" customWidth="1"/>
    <col min="12035" max="12035" width="5.81640625" style="6" customWidth="1"/>
    <col min="12036" max="12036" width="7.36328125" style="6" customWidth="1"/>
    <col min="12037" max="12037" width="7.08984375" style="6" customWidth="1"/>
    <col min="12038" max="12038" width="5.36328125" style="6" customWidth="1"/>
    <col min="12039" max="12039" width="6.6328125" style="6" customWidth="1"/>
    <col min="12040" max="12040" width="6.1796875" style="6" customWidth="1"/>
    <col min="12041" max="12041" width="5.7265625" style="6" customWidth="1"/>
    <col min="12042" max="12043" width="7.08984375" style="6" customWidth="1"/>
    <col min="12044" max="12044" width="6" style="6" customWidth="1"/>
    <col min="12045" max="12045" width="6.6328125" style="6" customWidth="1"/>
    <col min="12046" max="12046" width="7.08984375" style="6" customWidth="1"/>
    <col min="12047" max="12047" width="5.26953125" style="6" customWidth="1"/>
    <col min="12048" max="12049" width="7.6328125" style="6" customWidth="1"/>
    <col min="12050" max="12050" width="5.26953125" style="6" customWidth="1"/>
    <col min="12051" max="12052" width="7.81640625" style="6" customWidth="1"/>
    <col min="12053" max="12053" width="5.26953125" style="6" customWidth="1"/>
    <col min="12054" max="12055" width="7.81640625" style="6" customWidth="1"/>
    <col min="12056" max="12056" width="5.453125" style="6" customWidth="1"/>
    <col min="12057" max="12059" width="8.7265625" style="6"/>
    <col min="12060" max="12060" width="8.90625" style="6" bestFit="1" customWidth="1"/>
    <col min="12061" max="12281" width="8.7265625" style="6"/>
    <col min="12282" max="12282" width="15.26953125" style="6" customWidth="1"/>
    <col min="12283" max="12284" width="7.7265625" style="6" customWidth="1"/>
    <col min="12285" max="12285" width="6.26953125" style="6" customWidth="1"/>
    <col min="12286" max="12286" width="7.6328125" style="6" customWidth="1"/>
    <col min="12287" max="12287" width="8.08984375" style="6" customWidth="1"/>
    <col min="12288" max="12288" width="5.81640625" style="6" customWidth="1"/>
    <col min="12289" max="12289" width="7" style="6" customWidth="1"/>
    <col min="12290" max="12290" width="7.26953125" style="6" customWidth="1"/>
    <col min="12291" max="12291" width="5.81640625" style="6" customWidth="1"/>
    <col min="12292" max="12292" width="7.36328125" style="6" customWidth="1"/>
    <col min="12293" max="12293" width="7.08984375" style="6" customWidth="1"/>
    <col min="12294" max="12294" width="5.36328125" style="6" customWidth="1"/>
    <col min="12295" max="12295" width="6.6328125" style="6" customWidth="1"/>
    <col min="12296" max="12296" width="6.1796875" style="6" customWidth="1"/>
    <col min="12297" max="12297" width="5.7265625" style="6" customWidth="1"/>
    <col min="12298" max="12299" width="7.08984375" style="6" customWidth="1"/>
    <col min="12300" max="12300" width="6" style="6" customWidth="1"/>
    <col min="12301" max="12301" width="6.6328125" style="6" customWidth="1"/>
    <col min="12302" max="12302" width="7.08984375" style="6" customWidth="1"/>
    <col min="12303" max="12303" width="5.26953125" style="6" customWidth="1"/>
    <col min="12304" max="12305" width="7.6328125" style="6" customWidth="1"/>
    <col min="12306" max="12306" width="5.26953125" style="6" customWidth="1"/>
    <col min="12307" max="12308" width="7.81640625" style="6" customWidth="1"/>
    <col min="12309" max="12309" width="5.26953125" style="6" customWidth="1"/>
    <col min="12310" max="12311" width="7.81640625" style="6" customWidth="1"/>
    <col min="12312" max="12312" width="5.453125" style="6" customWidth="1"/>
    <col min="12313" max="12315" width="8.7265625" style="6"/>
    <col min="12316" max="12316" width="8.90625" style="6" bestFit="1" customWidth="1"/>
    <col min="12317" max="12537" width="8.7265625" style="6"/>
    <col min="12538" max="12538" width="15.26953125" style="6" customWidth="1"/>
    <col min="12539" max="12540" width="7.7265625" style="6" customWidth="1"/>
    <col min="12541" max="12541" width="6.26953125" style="6" customWidth="1"/>
    <col min="12542" max="12542" width="7.6328125" style="6" customWidth="1"/>
    <col min="12543" max="12543" width="8.08984375" style="6" customWidth="1"/>
    <col min="12544" max="12544" width="5.81640625" style="6" customWidth="1"/>
    <col min="12545" max="12545" width="7" style="6" customWidth="1"/>
    <col min="12546" max="12546" width="7.26953125" style="6" customWidth="1"/>
    <col min="12547" max="12547" width="5.81640625" style="6" customWidth="1"/>
    <col min="12548" max="12548" width="7.36328125" style="6" customWidth="1"/>
    <col min="12549" max="12549" width="7.08984375" style="6" customWidth="1"/>
    <col min="12550" max="12550" width="5.36328125" style="6" customWidth="1"/>
    <col min="12551" max="12551" width="6.6328125" style="6" customWidth="1"/>
    <col min="12552" max="12552" width="6.1796875" style="6" customWidth="1"/>
    <col min="12553" max="12553" width="5.7265625" style="6" customWidth="1"/>
    <col min="12554" max="12555" width="7.08984375" style="6" customWidth="1"/>
    <col min="12556" max="12556" width="6" style="6" customWidth="1"/>
    <col min="12557" max="12557" width="6.6328125" style="6" customWidth="1"/>
    <col min="12558" max="12558" width="7.08984375" style="6" customWidth="1"/>
    <col min="12559" max="12559" width="5.26953125" style="6" customWidth="1"/>
    <col min="12560" max="12561" width="7.6328125" style="6" customWidth="1"/>
    <col min="12562" max="12562" width="5.26953125" style="6" customWidth="1"/>
    <col min="12563" max="12564" width="7.81640625" style="6" customWidth="1"/>
    <col min="12565" max="12565" width="5.26953125" style="6" customWidth="1"/>
    <col min="12566" max="12567" width="7.81640625" style="6" customWidth="1"/>
    <col min="12568" max="12568" width="5.453125" style="6" customWidth="1"/>
    <col min="12569" max="12571" width="8.7265625" style="6"/>
    <col min="12572" max="12572" width="8.90625" style="6" bestFit="1" customWidth="1"/>
    <col min="12573" max="12793" width="8.7265625" style="6"/>
    <col min="12794" max="12794" width="15.26953125" style="6" customWidth="1"/>
    <col min="12795" max="12796" width="7.7265625" style="6" customWidth="1"/>
    <col min="12797" max="12797" width="6.26953125" style="6" customWidth="1"/>
    <col min="12798" max="12798" width="7.6328125" style="6" customWidth="1"/>
    <col min="12799" max="12799" width="8.08984375" style="6" customWidth="1"/>
    <col min="12800" max="12800" width="5.81640625" style="6" customWidth="1"/>
    <col min="12801" max="12801" width="7" style="6" customWidth="1"/>
    <col min="12802" max="12802" width="7.26953125" style="6" customWidth="1"/>
    <col min="12803" max="12803" width="5.81640625" style="6" customWidth="1"/>
    <col min="12804" max="12804" width="7.36328125" style="6" customWidth="1"/>
    <col min="12805" max="12805" width="7.08984375" style="6" customWidth="1"/>
    <col min="12806" max="12806" width="5.36328125" style="6" customWidth="1"/>
    <col min="12807" max="12807" width="6.6328125" style="6" customWidth="1"/>
    <col min="12808" max="12808" width="6.1796875" style="6" customWidth="1"/>
    <col min="12809" max="12809" width="5.7265625" style="6" customWidth="1"/>
    <col min="12810" max="12811" width="7.08984375" style="6" customWidth="1"/>
    <col min="12812" max="12812" width="6" style="6" customWidth="1"/>
    <col min="12813" max="12813" width="6.6328125" style="6" customWidth="1"/>
    <col min="12814" max="12814" width="7.08984375" style="6" customWidth="1"/>
    <col min="12815" max="12815" width="5.26953125" style="6" customWidth="1"/>
    <col min="12816" max="12817" width="7.6328125" style="6" customWidth="1"/>
    <col min="12818" max="12818" width="5.26953125" style="6" customWidth="1"/>
    <col min="12819" max="12820" width="7.81640625" style="6" customWidth="1"/>
    <col min="12821" max="12821" width="5.26953125" style="6" customWidth="1"/>
    <col min="12822" max="12823" width="7.81640625" style="6" customWidth="1"/>
    <col min="12824" max="12824" width="5.453125" style="6" customWidth="1"/>
    <col min="12825" max="12827" width="8.7265625" style="6"/>
    <col min="12828" max="12828" width="8.90625" style="6" bestFit="1" customWidth="1"/>
    <col min="12829" max="13049" width="8.7265625" style="6"/>
    <col min="13050" max="13050" width="15.26953125" style="6" customWidth="1"/>
    <col min="13051" max="13052" width="7.7265625" style="6" customWidth="1"/>
    <col min="13053" max="13053" width="6.26953125" style="6" customWidth="1"/>
    <col min="13054" max="13054" width="7.6328125" style="6" customWidth="1"/>
    <col min="13055" max="13055" width="8.08984375" style="6" customWidth="1"/>
    <col min="13056" max="13056" width="5.81640625" style="6" customWidth="1"/>
    <col min="13057" max="13057" width="7" style="6" customWidth="1"/>
    <col min="13058" max="13058" width="7.26953125" style="6" customWidth="1"/>
    <col min="13059" max="13059" width="5.81640625" style="6" customWidth="1"/>
    <col min="13060" max="13060" width="7.36328125" style="6" customWidth="1"/>
    <col min="13061" max="13061" width="7.08984375" style="6" customWidth="1"/>
    <col min="13062" max="13062" width="5.36328125" style="6" customWidth="1"/>
    <col min="13063" max="13063" width="6.6328125" style="6" customWidth="1"/>
    <col min="13064" max="13064" width="6.1796875" style="6" customWidth="1"/>
    <col min="13065" max="13065" width="5.7265625" style="6" customWidth="1"/>
    <col min="13066" max="13067" width="7.08984375" style="6" customWidth="1"/>
    <col min="13068" max="13068" width="6" style="6" customWidth="1"/>
    <col min="13069" max="13069" width="6.6328125" style="6" customWidth="1"/>
    <col min="13070" max="13070" width="7.08984375" style="6" customWidth="1"/>
    <col min="13071" max="13071" width="5.26953125" style="6" customWidth="1"/>
    <col min="13072" max="13073" width="7.6328125" style="6" customWidth="1"/>
    <col min="13074" max="13074" width="5.26953125" style="6" customWidth="1"/>
    <col min="13075" max="13076" width="7.81640625" style="6" customWidth="1"/>
    <col min="13077" max="13077" width="5.26953125" style="6" customWidth="1"/>
    <col min="13078" max="13079" width="7.81640625" style="6" customWidth="1"/>
    <col min="13080" max="13080" width="5.453125" style="6" customWidth="1"/>
    <col min="13081" max="13083" width="8.7265625" style="6"/>
    <col min="13084" max="13084" width="8.90625" style="6" bestFit="1" customWidth="1"/>
    <col min="13085" max="13305" width="8.7265625" style="6"/>
    <col min="13306" max="13306" width="15.26953125" style="6" customWidth="1"/>
    <col min="13307" max="13308" width="7.7265625" style="6" customWidth="1"/>
    <col min="13309" max="13309" width="6.26953125" style="6" customWidth="1"/>
    <col min="13310" max="13310" width="7.6328125" style="6" customWidth="1"/>
    <col min="13311" max="13311" width="8.08984375" style="6" customWidth="1"/>
    <col min="13312" max="13312" width="5.81640625" style="6" customWidth="1"/>
    <col min="13313" max="13313" width="7" style="6" customWidth="1"/>
    <col min="13314" max="13314" width="7.26953125" style="6" customWidth="1"/>
    <col min="13315" max="13315" width="5.81640625" style="6" customWidth="1"/>
    <col min="13316" max="13316" width="7.36328125" style="6" customWidth="1"/>
    <col min="13317" max="13317" width="7.08984375" style="6" customWidth="1"/>
    <col min="13318" max="13318" width="5.36328125" style="6" customWidth="1"/>
    <col min="13319" max="13319" width="6.6328125" style="6" customWidth="1"/>
    <col min="13320" max="13320" width="6.1796875" style="6" customWidth="1"/>
    <col min="13321" max="13321" width="5.7265625" style="6" customWidth="1"/>
    <col min="13322" max="13323" width="7.08984375" style="6" customWidth="1"/>
    <col min="13324" max="13324" width="6" style="6" customWidth="1"/>
    <col min="13325" max="13325" width="6.6328125" style="6" customWidth="1"/>
    <col min="13326" max="13326" width="7.08984375" style="6" customWidth="1"/>
    <col min="13327" max="13327" width="5.26953125" style="6" customWidth="1"/>
    <col min="13328" max="13329" width="7.6328125" style="6" customWidth="1"/>
    <col min="13330" max="13330" width="5.26953125" style="6" customWidth="1"/>
    <col min="13331" max="13332" width="7.81640625" style="6" customWidth="1"/>
    <col min="13333" max="13333" width="5.26953125" style="6" customWidth="1"/>
    <col min="13334" max="13335" width="7.81640625" style="6" customWidth="1"/>
    <col min="13336" max="13336" width="5.453125" style="6" customWidth="1"/>
    <col min="13337" max="13339" width="8.7265625" style="6"/>
    <col min="13340" max="13340" width="8.90625" style="6" bestFit="1" customWidth="1"/>
    <col min="13341" max="13561" width="8.7265625" style="6"/>
    <col min="13562" max="13562" width="15.26953125" style="6" customWidth="1"/>
    <col min="13563" max="13564" width="7.7265625" style="6" customWidth="1"/>
    <col min="13565" max="13565" width="6.26953125" style="6" customWidth="1"/>
    <col min="13566" max="13566" width="7.6328125" style="6" customWidth="1"/>
    <col min="13567" max="13567" width="8.08984375" style="6" customWidth="1"/>
    <col min="13568" max="13568" width="5.81640625" style="6" customWidth="1"/>
    <col min="13569" max="13569" width="7" style="6" customWidth="1"/>
    <col min="13570" max="13570" width="7.26953125" style="6" customWidth="1"/>
    <col min="13571" max="13571" width="5.81640625" style="6" customWidth="1"/>
    <col min="13572" max="13572" width="7.36328125" style="6" customWidth="1"/>
    <col min="13573" max="13573" width="7.08984375" style="6" customWidth="1"/>
    <col min="13574" max="13574" width="5.36328125" style="6" customWidth="1"/>
    <col min="13575" max="13575" width="6.6328125" style="6" customWidth="1"/>
    <col min="13576" max="13576" width="6.1796875" style="6" customWidth="1"/>
    <col min="13577" max="13577" width="5.7265625" style="6" customWidth="1"/>
    <col min="13578" max="13579" width="7.08984375" style="6" customWidth="1"/>
    <col min="13580" max="13580" width="6" style="6" customWidth="1"/>
    <col min="13581" max="13581" width="6.6328125" style="6" customWidth="1"/>
    <col min="13582" max="13582" width="7.08984375" style="6" customWidth="1"/>
    <col min="13583" max="13583" width="5.26953125" style="6" customWidth="1"/>
    <col min="13584" max="13585" width="7.6328125" style="6" customWidth="1"/>
    <col min="13586" max="13586" width="5.26953125" style="6" customWidth="1"/>
    <col min="13587" max="13588" width="7.81640625" style="6" customWidth="1"/>
    <col min="13589" max="13589" width="5.26953125" style="6" customWidth="1"/>
    <col min="13590" max="13591" width="7.81640625" style="6" customWidth="1"/>
    <col min="13592" max="13592" width="5.453125" style="6" customWidth="1"/>
    <col min="13593" max="13595" width="8.7265625" style="6"/>
    <col min="13596" max="13596" width="8.90625" style="6" bestFit="1" customWidth="1"/>
    <col min="13597" max="13817" width="8.7265625" style="6"/>
    <col min="13818" max="13818" width="15.26953125" style="6" customWidth="1"/>
    <col min="13819" max="13820" width="7.7265625" style="6" customWidth="1"/>
    <col min="13821" max="13821" width="6.26953125" style="6" customWidth="1"/>
    <col min="13822" max="13822" width="7.6328125" style="6" customWidth="1"/>
    <col min="13823" max="13823" width="8.08984375" style="6" customWidth="1"/>
    <col min="13824" max="13824" width="5.81640625" style="6" customWidth="1"/>
    <col min="13825" max="13825" width="7" style="6" customWidth="1"/>
    <col min="13826" max="13826" width="7.26953125" style="6" customWidth="1"/>
    <col min="13827" max="13827" width="5.81640625" style="6" customWidth="1"/>
    <col min="13828" max="13828" width="7.36328125" style="6" customWidth="1"/>
    <col min="13829" max="13829" width="7.08984375" style="6" customWidth="1"/>
    <col min="13830" max="13830" width="5.36328125" style="6" customWidth="1"/>
    <col min="13831" max="13831" width="6.6328125" style="6" customWidth="1"/>
    <col min="13832" max="13832" width="6.1796875" style="6" customWidth="1"/>
    <col min="13833" max="13833" width="5.7265625" style="6" customWidth="1"/>
    <col min="13834" max="13835" width="7.08984375" style="6" customWidth="1"/>
    <col min="13836" max="13836" width="6" style="6" customWidth="1"/>
    <col min="13837" max="13837" width="6.6328125" style="6" customWidth="1"/>
    <col min="13838" max="13838" width="7.08984375" style="6" customWidth="1"/>
    <col min="13839" max="13839" width="5.26953125" style="6" customWidth="1"/>
    <col min="13840" max="13841" width="7.6328125" style="6" customWidth="1"/>
    <col min="13842" max="13842" width="5.26953125" style="6" customWidth="1"/>
    <col min="13843" max="13844" width="7.81640625" style="6" customWidth="1"/>
    <col min="13845" max="13845" width="5.26953125" style="6" customWidth="1"/>
    <col min="13846" max="13847" width="7.81640625" style="6" customWidth="1"/>
    <col min="13848" max="13848" width="5.453125" style="6" customWidth="1"/>
    <col min="13849" max="13851" width="8.7265625" style="6"/>
    <col min="13852" max="13852" width="8.90625" style="6" bestFit="1" customWidth="1"/>
    <col min="13853" max="14073" width="8.7265625" style="6"/>
    <col min="14074" max="14074" width="15.26953125" style="6" customWidth="1"/>
    <col min="14075" max="14076" width="7.7265625" style="6" customWidth="1"/>
    <col min="14077" max="14077" width="6.26953125" style="6" customWidth="1"/>
    <col min="14078" max="14078" width="7.6328125" style="6" customWidth="1"/>
    <col min="14079" max="14079" width="8.08984375" style="6" customWidth="1"/>
    <col min="14080" max="14080" width="5.81640625" style="6" customWidth="1"/>
    <col min="14081" max="14081" width="7" style="6" customWidth="1"/>
    <col min="14082" max="14082" width="7.26953125" style="6" customWidth="1"/>
    <col min="14083" max="14083" width="5.81640625" style="6" customWidth="1"/>
    <col min="14084" max="14084" width="7.36328125" style="6" customWidth="1"/>
    <col min="14085" max="14085" width="7.08984375" style="6" customWidth="1"/>
    <col min="14086" max="14086" width="5.36328125" style="6" customWidth="1"/>
    <col min="14087" max="14087" width="6.6328125" style="6" customWidth="1"/>
    <col min="14088" max="14088" width="6.1796875" style="6" customWidth="1"/>
    <col min="14089" max="14089" width="5.7265625" style="6" customWidth="1"/>
    <col min="14090" max="14091" width="7.08984375" style="6" customWidth="1"/>
    <col min="14092" max="14092" width="6" style="6" customWidth="1"/>
    <col min="14093" max="14093" width="6.6328125" style="6" customWidth="1"/>
    <col min="14094" max="14094" width="7.08984375" style="6" customWidth="1"/>
    <col min="14095" max="14095" width="5.26953125" style="6" customWidth="1"/>
    <col min="14096" max="14097" width="7.6328125" style="6" customWidth="1"/>
    <col min="14098" max="14098" width="5.26953125" style="6" customWidth="1"/>
    <col min="14099" max="14100" width="7.81640625" style="6" customWidth="1"/>
    <col min="14101" max="14101" width="5.26953125" style="6" customWidth="1"/>
    <col min="14102" max="14103" width="7.81640625" style="6" customWidth="1"/>
    <col min="14104" max="14104" width="5.453125" style="6" customWidth="1"/>
    <col min="14105" max="14107" width="8.7265625" style="6"/>
    <col min="14108" max="14108" width="8.90625" style="6" bestFit="1" customWidth="1"/>
    <col min="14109" max="14329" width="8.7265625" style="6"/>
    <col min="14330" max="14330" width="15.26953125" style="6" customWidth="1"/>
    <col min="14331" max="14332" width="7.7265625" style="6" customWidth="1"/>
    <col min="14333" max="14333" width="6.26953125" style="6" customWidth="1"/>
    <col min="14334" max="14334" width="7.6328125" style="6" customWidth="1"/>
    <col min="14335" max="14335" width="8.08984375" style="6" customWidth="1"/>
    <col min="14336" max="14336" width="5.81640625" style="6" customWidth="1"/>
    <col min="14337" max="14337" width="7" style="6" customWidth="1"/>
    <col min="14338" max="14338" width="7.26953125" style="6" customWidth="1"/>
    <col min="14339" max="14339" width="5.81640625" style="6" customWidth="1"/>
    <col min="14340" max="14340" width="7.36328125" style="6" customWidth="1"/>
    <col min="14341" max="14341" width="7.08984375" style="6" customWidth="1"/>
    <col min="14342" max="14342" width="5.36328125" style="6" customWidth="1"/>
    <col min="14343" max="14343" width="6.6328125" style="6" customWidth="1"/>
    <col min="14344" max="14344" width="6.1796875" style="6" customWidth="1"/>
    <col min="14345" max="14345" width="5.7265625" style="6" customWidth="1"/>
    <col min="14346" max="14347" width="7.08984375" style="6" customWidth="1"/>
    <col min="14348" max="14348" width="6" style="6" customWidth="1"/>
    <col min="14349" max="14349" width="6.6328125" style="6" customWidth="1"/>
    <col min="14350" max="14350" width="7.08984375" style="6" customWidth="1"/>
    <col min="14351" max="14351" width="5.26953125" style="6" customWidth="1"/>
    <col min="14352" max="14353" width="7.6328125" style="6" customWidth="1"/>
    <col min="14354" max="14354" width="5.26953125" style="6" customWidth="1"/>
    <col min="14355" max="14356" width="7.81640625" style="6" customWidth="1"/>
    <col min="14357" max="14357" width="5.26953125" style="6" customWidth="1"/>
    <col min="14358" max="14359" width="7.81640625" style="6" customWidth="1"/>
    <col min="14360" max="14360" width="5.453125" style="6" customWidth="1"/>
    <col min="14361" max="14363" width="8.7265625" style="6"/>
    <col min="14364" max="14364" width="8.90625" style="6" bestFit="1" customWidth="1"/>
    <col min="14365" max="14585" width="8.7265625" style="6"/>
    <col min="14586" max="14586" width="15.26953125" style="6" customWidth="1"/>
    <col min="14587" max="14588" width="7.7265625" style="6" customWidth="1"/>
    <col min="14589" max="14589" width="6.26953125" style="6" customWidth="1"/>
    <col min="14590" max="14590" width="7.6328125" style="6" customWidth="1"/>
    <col min="14591" max="14591" width="8.08984375" style="6" customWidth="1"/>
    <col min="14592" max="14592" width="5.81640625" style="6" customWidth="1"/>
    <col min="14593" max="14593" width="7" style="6" customWidth="1"/>
    <col min="14594" max="14594" width="7.26953125" style="6" customWidth="1"/>
    <col min="14595" max="14595" width="5.81640625" style="6" customWidth="1"/>
    <col min="14596" max="14596" width="7.36328125" style="6" customWidth="1"/>
    <col min="14597" max="14597" width="7.08984375" style="6" customWidth="1"/>
    <col min="14598" max="14598" width="5.36328125" style="6" customWidth="1"/>
    <col min="14599" max="14599" width="6.6328125" style="6" customWidth="1"/>
    <col min="14600" max="14600" width="6.1796875" style="6" customWidth="1"/>
    <col min="14601" max="14601" width="5.7265625" style="6" customWidth="1"/>
    <col min="14602" max="14603" width="7.08984375" style="6" customWidth="1"/>
    <col min="14604" max="14604" width="6" style="6" customWidth="1"/>
    <col min="14605" max="14605" width="6.6328125" style="6" customWidth="1"/>
    <col min="14606" max="14606" width="7.08984375" style="6" customWidth="1"/>
    <col min="14607" max="14607" width="5.26953125" style="6" customWidth="1"/>
    <col min="14608" max="14609" width="7.6328125" style="6" customWidth="1"/>
    <col min="14610" max="14610" width="5.26953125" style="6" customWidth="1"/>
    <col min="14611" max="14612" width="7.81640625" style="6" customWidth="1"/>
    <col min="14613" max="14613" width="5.26953125" style="6" customWidth="1"/>
    <col min="14614" max="14615" width="7.81640625" style="6" customWidth="1"/>
    <col min="14616" max="14616" width="5.453125" style="6" customWidth="1"/>
    <col min="14617" max="14619" width="8.7265625" style="6"/>
    <col min="14620" max="14620" width="8.90625" style="6" bestFit="1" customWidth="1"/>
    <col min="14621" max="14841" width="8.7265625" style="6"/>
    <col min="14842" max="14842" width="15.26953125" style="6" customWidth="1"/>
    <col min="14843" max="14844" width="7.7265625" style="6" customWidth="1"/>
    <col min="14845" max="14845" width="6.26953125" style="6" customWidth="1"/>
    <col min="14846" max="14846" width="7.6328125" style="6" customWidth="1"/>
    <col min="14847" max="14847" width="8.08984375" style="6" customWidth="1"/>
    <col min="14848" max="14848" width="5.81640625" style="6" customWidth="1"/>
    <col min="14849" max="14849" width="7" style="6" customWidth="1"/>
    <col min="14850" max="14850" width="7.26953125" style="6" customWidth="1"/>
    <col min="14851" max="14851" width="5.81640625" style="6" customWidth="1"/>
    <col min="14852" max="14852" width="7.36328125" style="6" customWidth="1"/>
    <col min="14853" max="14853" width="7.08984375" style="6" customWidth="1"/>
    <col min="14854" max="14854" width="5.36328125" style="6" customWidth="1"/>
    <col min="14855" max="14855" width="6.6328125" style="6" customWidth="1"/>
    <col min="14856" max="14856" width="6.1796875" style="6" customWidth="1"/>
    <col min="14857" max="14857" width="5.7265625" style="6" customWidth="1"/>
    <col min="14858" max="14859" width="7.08984375" style="6" customWidth="1"/>
    <col min="14860" max="14860" width="6" style="6" customWidth="1"/>
    <col min="14861" max="14861" width="6.6328125" style="6" customWidth="1"/>
    <col min="14862" max="14862" width="7.08984375" style="6" customWidth="1"/>
    <col min="14863" max="14863" width="5.26953125" style="6" customWidth="1"/>
    <col min="14864" max="14865" width="7.6328125" style="6" customWidth="1"/>
    <col min="14866" max="14866" width="5.26953125" style="6" customWidth="1"/>
    <col min="14867" max="14868" width="7.81640625" style="6" customWidth="1"/>
    <col min="14869" max="14869" width="5.26953125" style="6" customWidth="1"/>
    <col min="14870" max="14871" width="7.81640625" style="6" customWidth="1"/>
    <col min="14872" max="14872" width="5.453125" style="6" customWidth="1"/>
    <col min="14873" max="14875" width="8.7265625" style="6"/>
    <col min="14876" max="14876" width="8.90625" style="6" bestFit="1" customWidth="1"/>
    <col min="14877" max="15097" width="8.7265625" style="6"/>
    <col min="15098" max="15098" width="15.26953125" style="6" customWidth="1"/>
    <col min="15099" max="15100" width="7.7265625" style="6" customWidth="1"/>
    <col min="15101" max="15101" width="6.26953125" style="6" customWidth="1"/>
    <col min="15102" max="15102" width="7.6328125" style="6" customWidth="1"/>
    <col min="15103" max="15103" width="8.08984375" style="6" customWidth="1"/>
    <col min="15104" max="15104" width="5.81640625" style="6" customWidth="1"/>
    <col min="15105" max="15105" width="7" style="6" customWidth="1"/>
    <col min="15106" max="15106" width="7.26953125" style="6" customWidth="1"/>
    <col min="15107" max="15107" width="5.81640625" style="6" customWidth="1"/>
    <col min="15108" max="15108" width="7.36328125" style="6" customWidth="1"/>
    <col min="15109" max="15109" width="7.08984375" style="6" customWidth="1"/>
    <col min="15110" max="15110" width="5.36328125" style="6" customWidth="1"/>
    <col min="15111" max="15111" width="6.6328125" style="6" customWidth="1"/>
    <col min="15112" max="15112" width="6.1796875" style="6" customWidth="1"/>
    <col min="15113" max="15113" width="5.7265625" style="6" customWidth="1"/>
    <col min="15114" max="15115" width="7.08984375" style="6" customWidth="1"/>
    <col min="15116" max="15116" width="6" style="6" customWidth="1"/>
    <col min="15117" max="15117" width="6.6328125" style="6" customWidth="1"/>
    <col min="15118" max="15118" width="7.08984375" style="6" customWidth="1"/>
    <col min="15119" max="15119" width="5.26953125" style="6" customWidth="1"/>
    <col min="15120" max="15121" width="7.6328125" style="6" customWidth="1"/>
    <col min="15122" max="15122" width="5.26953125" style="6" customWidth="1"/>
    <col min="15123" max="15124" width="7.81640625" style="6" customWidth="1"/>
    <col min="15125" max="15125" width="5.26953125" style="6" customWidth="1"/>
    <col min="15126" max="15127" width="7.81640625" style="6" customWidth="1"/>
    <col min="15128" max="15128" width="5.453125" style="6" customWidth="1"/>
    <col min="15129" max="15131" width="8.7265625" style="6"/>
    <col min="15132" max="15132" width="8.90625" style="6" bestFit="1" customWidth="1"/>
    <col min="15133" max="15353" width="8.7265625" style="6"/>
    <col min="15354" max="15354" width="15.26953125" style="6" customWidth="1"/>
    <col min="15355" max="15356" width="7.7265625" style="6" customWidth="1"/>
    <col min="15357" max="15357" width="6.26953125" style="6" customWidth="1"/>
    <col min="15358" max="15358" width="7.6328125" style="6" customWidth="1"/>
    <col min="15359" max="15359" width="8.08984375" style="6" customWidth="1"/>
    <col min="15360" max="15360" width="5.81640625" style="6" customWidth="1"/>
    <col min="15361" max="15361" width="7" style="6" customWidth="1"/>
    <col min="15362" max="15362" width="7.26953125" style="6" customWidth="1"/>
    <col min="15363" max="15363" width="5.81640625" style="6" customWidth="1"/>
    <col min="15364" max="15364" width="7.36328125" style="6" customWidth="1"/>
    <col min="15365" max="15365" width="7.08984375" style="6" customWidth="1"/>
    <col min="15366" max="15366" width="5.36328125" style="6" customWidth="1"/>
    <col min="15367" max="15367" width="6.6328125" style="6" customWidth="1"/>
    <col min="15368" max="15368" width="6.1796875" style="6" customWidth="1"/>
    <col min="15369" max="15369" width="5.7265625" style="6" customWidth="1"/>
    <col min="15370" max="15371" width="7.08984375" style="6" customWidth="1"/>
    <col min="15372" max="15372" width="6" style="6" customWidth="1"/>
    <col min="15373" max="15373" width="6.6328125" style="6" customWidth="1"/>
    <col min="15374" max="15374" width="7.08984375" style="6" customWidth="1"/>
    <col min="15375" max="15375" width="5.26953125" style="6" customWidth="1"/>
    <col min="15376" max="15377" width="7.6328125" style="6" customWidth="1"/>
    <col min="15378" max="15378" width="5.26953125" style="6" customWidth="1"/>
    <col min="15379" max="15380" width="7.81640625" style="6" customWidth="1"/>
    <col min="15381" max="15381" width="5.26953125" style="6" customWidth="1"/>
    <col min="15382" max="15383" width="7.81640625" style="6" customWidth="1"/>
    <col min="15384" max="15384" width="5.453125" style="6" customWidth="1"/>
    <col min="15385" max="15387" width="8.7265625" style="6"/>
    <col min="15388" max="15388" width="8.90625" style="6" bestFit="1" customWidth="1"/>
    <col min="15389" max="15609" width="8.7265625" style="6"/>
    <col min="15610" max="15610" width="15.26953125" style="6" customWidth="1"/>
    <col min="15611" max="15612" width="7.7265625" style="6" customWidth="1"/>
    <col min="15613" max="15613" width="6.26953125" style="6" customWidth="1"/>
    <col min="15614" max="15614" width="7.6328125" style="6" customWidth="1"/>
    <col min="15615" max="15615" width="8.08984375" style="6" customWidth="1"/>
    <col min="15616" max="15616" width="5.81640625" style="6" customWidth="1"/>
    <col min="15617" max="15617" width="7" style="6" customWidth="1"/>
    <col min="15618" max="15618" width="7.26953125" style="6" customWidth="1"/>
    <col min="15619" max="15619" width="5.81640625" style="6" customWidth="1"/>
    <col min="15620" max="15620" width="7.36328125" style="6" customWidth="1"/>
    <col min="15621" max="15621" width="7.08984375" style="6" customWidth="1"/>
    <col min="15622" max="15622" width="5.36328125" style="6" customWidth="1"/>
    <col min="15623" max="15623" width="6.6328125" style="6" customWidth="1"/>
    <col min="15624" max="15624" width="6.1796875" style="6" customWidth="1"/>
    <col min="15625" max="15625" width="5.7265625" style="6" customWidth="1"/>
    <col min="15626" max="15627" width="7.08984375" style="6" customWidth="1"/>
    <col min="15628" max="15628" width="6" style="6" customWidth="1"/>
    <col min="15629" max="15629" width="6.6328125" style="6" customWidth="1"/>
    <col min="15630" max="15630" width="7.08984375" style="6" customWidth="1"/>
    <col min="15631" max="15631" width="5.26953125" style="6" customWidth="1"/>
    <col min="15632" max="15633" width="7.6328125" style="6" customWidth="1"/>
    <col min="15634" max="15634" width="5.26953125" style="6" customWidth="1"/>
    <col min="15635" max="15636" width="7.81640625" style="6" customWidth="1"/>
    <col min="15637" max="15637" width="5.26953125" style="6" customWidth="1"/>
    <col min="15638" max="15639" width="7.81640625" style="6" customWidth="1"/>
    <col min="15640" max="15640" width="5.453125" style="6" customWidth="1"/>
    <col min="15641" max="15643" width="8.7265625" style="6"/>
    <col min="15644" max="15644" width="8.90625" style="6" bestFit="1" customWidth="1"/>
    <col min="15645" max="15865" width="8.7265625" style="6"/>
    <col min="15866" max="15866" width="15.26953125" style="6" customWidth="1"/>
    <col min="15867" max="15868" width="7.7265625" style="6" customWidth="1"/>
    <col min="15869" max="15869" width="6.26953125" style="6" customWidth="1"/>
    <col min="15870" max="15870" width="7.6328125" style="6" customWidth="1"/>
    <col min="15871" max="15871" width="8.08984375" style="6" customWidth="1"/>
    <col min="15872" max="15872" width="5.81640625" style="6" customWidth="1"/>
    <col min="15873" max="15873" width="7" style="6" customWidth="1"/>
    <col min="15874" max="15874" width="7.26953125" style="6" customWidth="1"/>
    <col min="15875" max="15875" width="5.81640625" style="6" customWidth="1"/>
    <col min="15876" max="15876" width="7.36328125" style="6" customWidth="1"/>
    <col min="15877" max="15877" width="7.08984375" style="6" customWidth="1"/>
    <col min="15878" max="15878" width="5.36328125" style="6" customWidth="1"/>
    <col min="15879" max="15879" width="6.6328125" style="6" customWidth="1"/>
    <col min="15880" max="15880" width="6.1796875" style="6" customWidth="1"/>
    <col min="15881" max="15881" width="5.7265625" style="6" customWidth="1"/>
    <col min="15882" max="15883" width="7.08984375" style="6" customWidth="1"/>
    <col min="15884" max="15884" width="6" style="6" customWidth="1"/>
    <col min="15885" max="15885" width="6.6328125" style="6" customWidth="1"/>
    <col min="15886" max="15886" width="7.08984375" style="6" customWidth="1"/>
    <col min="15887" max="15887" width="5.26953125" style="6" customWidth="1"/>
    <col min="15888" max="15889" width="7.6328125" style="6" customWidth="1"/>
    <col min="15890" max="15890" width="5.26953125" style="6" customWidth="1"/>
    <col min="15891" max="15892" width="7.81640625" style="6" customWidth="1"/>
    <col min="15893" max="15893" width="5.26953125" style="6" customWidth="1"/>
    <col min="15894" max="15895" width="7.81640625" style="6" customWidth="1"/>
    <col min="15896" max="15896" width="5.453125" style="6" customWidth="1"/>
    <col min="15897" max="15899" width="8.7265625" style="6"/>
    <col min="15900" max="15900" width="8.90625" style="6" bestFit="1" customWidth="1"/>
    <col min="15901" max="16121" width="8.7265625" style="6"/>
    <col min="16122" max="16122" width="15.26953125" style="6" customWidth="1"/>
    <col min="16123" max="16124" width="7.7265625" style="6" customWidth="1"/>
    <col min="16125" max="16125" width="6.26953125" style="6" customWidth="1"/>
    <col min="16126" max="16126" width="7.6328125" style="6" customWidth="1"/>
    <col min="16127" max="16127" width="8.08984375" style="6" customWidth="1"/>
    <col min="16128" max="16128" width="5.81640625" style="6" customWidth="1"/>
    <col min="16129" max="16129" width="7" style="6" customWidth="1"/>
    <col min="16130" max="16130" width="7.26953125" style="6" customWidth="1"/>
    <col min="16131" max="16131" width="5.81640625" style="6" customWidth="1"/>
    <col min="16132" max="16132" width="7.36328125" style="6" customWidth="1"/>
    <col min="16133" max="16133" width="7.08984375" style="6" customWidth="1"/>
    <col min="16134" max="16134" width="5.36328125" style="6" customWidth="1"/>
    <col min="16135" max="16135" width="6.6328125" style="6" customWidth="1"/>
    <col min="16136" max="16136" width="6.1796875" style="6" customWidth="1"/>
    <col min="16137" max="16137" width="5.7265625" style="6" customWidth="1"/>
    <col min="16138" max="16139" width="7.08984375" style="6" customWidth="1"/>
    <col min="16140" max="16140" width="6" style="6" customWidth="1"/>
    <col min="16141" max="16141" width="6.6328125" style="6" customWidth="1"/>
    <col min="16142" max="16142" width="7.08984375" style="6" customWidth="1"/>
    <col min="16143" max="16143" width="5.26953125" style="6" customWidth="1"/>
    <col min="16144" max="16145" width="7.6328125" style="6" customWidth="1"/>
    <col min="16146" max="16146" width="5.26953125" style="6" customWidth="1"/>
    <col min="16147" max="16148" width="7.81640625" style="6" customWidth="1"/>
    <col min="16149" max="16149" width="5.26953125" style="6" customWidth="1"/>
    <col min="16150" max="16151" width="7.81640625" style="6" customWidth="1"/>
    <col min="16152" max="16152" width="5.453125" style="6" customWidth="1"/>
    <col min="16153" max="16155" width="8.7265625" style="6"/>
    <col min="16156" max="16156" width="8.90625" style="6" bestFit="1" customWidth="1"/>
    <col min="16157" max="16384" width="8.7265625" style="6"/>
  </cols>
  <sheetData>
    <row r="1" spans="1:28" s="5" customFormat="1" ht="43.2" customHeight="1" x14ac:dyDescent="0.35">
      <c r="A1" s="58"/>
      <c r="B1" s="332" t="s">
        <v>61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14"/>
      <c r="P1" s="14"/>
      <c r="Q1" s="59"/>
      <c r="R1" s="14"/>
      <c r="S1" s="14"/>
      <c r="T1" s="14"/>
      <c r="U1" s="60"/>
      <c r="X1" s="61"/>
    </row>
    <row r="2" spans="1:28" s="5" customFormat="1" ht="11.25" customHeight="1" x14ac:dyDescent="0.35">
      <c r="A2" s="58"/>
      <c r="B2" s="62"/>
      <c r="C2" s="62"/>
      <c r="D2" s="62"/>
      <c r="E2" s="62"/>
      <c r="F2" s="63"/>
      <c r="G2" s="63"/>
      <c r="H2" s="63"/>
      <c r="I2" s="62"/>
      <c r="J2" s="62"/>
      <c r="L2" s="15"/>
      <c r="M2" s="15"/>
      <c r="N2" s="64" t="s">
        <v>62</v>
      </c>
      <c r="O2" s="14"/>
      <c r="P2" s="14"/>
      <c r="Q2" s="59"/>
      <c r="R2" s="14"/>
      <c r="S2" s="14"/>
      <c r="T2" s="14"/>
      <c r="U2" s="60"/>
      <c r="V2" s="56" t="s">
        <v>6</v>
      </c>
      <c r="X2" s="56"/>
    </row>
    <row r="3" spans="1:28" s="5" customFormat="1" ht="27.75" customHeight="1" x14ac:dyDescent="0.25">
      <c r="A3" s="333"/>
      <c r="B3" s="314" t="s">
        <v>7</v>
      </c>
      <c r="C3" s="313" t="s">
        <v>45</v>
      </c>
      <c r="D3" s="314"/>
      <c r="E3" s="329"/>
      <c r="F3" s="319" t="s">
        <v>8</v>
      </c>
      <c r="G3" s="319"/>
      <c r="H3" s="319"/>
      <c r="I3" s="313" t="s">
        <v>9</v>
      </c>
      <c r="J3" s="314"/>
      <c r="K3" s="329"/>
      <c r="L3" s="313" t="s">
        <v>10</v>
      </c>
      <c r="M3" s="314"/>
      <c r="N3" s="329"/>
      <c r="O3" s="313" t="s">
        <v>11</v>
      </c>
      <c r="P3" s="314"/>
      <c r="Q3" s="314"/>
      <c r="R3" s="319" t="s">
        <v>12</v>
      </c>
      <c r="S3" s="320" t="s">
        <v>13</v>
      </c>
      <c r="T3" s="321"/>
      <c r="U3" s="322"/>
      <c r="V3" s="313" t="s">
        <v>14</v>
      </c>
      <c r="W3" s="314"/>
      <c r="X3" s="329"/>
    </row>
    <row r="4" spans="1:28" s="65" customFormat="1" ht="22.5" customHeight="1" x14ac:dyDescent="0.25">
      <c r="A4" s="334"/>
      <c r="B4" s="316"/>
      <c r="C4" s="315"/>
      <c r="D4" s="316"/>
      <c r="E4" s="330"/>
      <c r="F4" s="319"/>
      <c r="G4" s="319"/>
      <c r="H4" s="319"/>
      <c r="I4" s="316"/>
      <c r="J4" s="316"/>
      <c r="K4" s="330"/>
      <c r="L4" s="315"/>
      <c r="M4" s="316"/>
      <c r="N4" s="330"/>
      <c r="O4" s="315"/>
      <c r="P4" s="316"/>
      <c r="Q4" s="316"/>
      <c r="R4" s="319"/>
      <c r="S4" s="323"/>
      <c r="T4" s="324"/>
      <c r="U4" s="325"/>
      <c r="V4" s="315"/>
      <c r="W4" s="316"/>
      <c r="X4" s="330"/>
    </row>
    <row r="5" spans="1:28" s="65" customFormat="1" ht="54.6" customHeight="1" x14ac:dyDescent="0.25">
      <c r="A5" s="334"/>
      <c r="B5" s="318"/>
      <c r="C5" s="317"/>
      <c r="D5" s="318"/>
      <c r="E5" s="331"/>
      <c r="F5" s="319"/>
      <c r="G5" s="319"/>
      <c r="H5" s="319"/>
      <c r="I5" s="318"/>
      <c r="J5" s="318"/>
      <c r="K5" s="331"/>
      <c r="L5" s="317"/>
      <c r="M5" s="318"/>
      <c r="N5" s="331"/>
      <c r="O5" s="317"/>
      <c r="P5" s="318"/>
      <c r="Q5" s="318"/>
      <c r="R5" s="319"/>
      <c r="S5" s="326"/>
      <c r="T5" s="327"/>
      <c r="U5" s="328"/>
      <c r="V5" s="317"/>
      <c r="W5" s="318"/>
      <c r="X5" s="331"/>
    </row>
    <row r="6" spans="1:28" s="66" customFormat="1" ht="19.2" customHeight="1" x14ac:dyDescent="0.25">
      <c r="A6" s="335"/>
      <c r="B6" s="31">
        <v>2022</v>
      </c>
      <c r="C6" s="31">
        <v>2021</v>
      </c>
      <c r="D6" s="31">
        <v>2022</v>
      </c>
      <c r="E6" s="7" t="s">
        <v>2</v>
      </c>
      <c r="F6" s="31">
        <v>2021</v>
      </c>
      <c r="G6" s="31">
        <v>2022</v>
      </c>
      <c r="H6" s="7" t="s">
        <v>2</v>
      </c>
      <c r="I6" s="31">
        <v>2021</v>
      </c>
      <c r="J6" s="31">
        <v>2022</v>
      </c>
      <c r="K6" s="7" t="s">
        <v>2</v>
      </c>
      <c r="L6" s="31">
        <v>2021</v>
      </c>
      <c r="M6" s="31">
        <v>2022</v>
      </c>
      <c r="N6" s="7" t="s">
        <v>2</v>
      </c>
      <c r="O6" s="31">
        <v>2021</v>
      </c>
      <c r="P6" s="31">
        <v>2022</v>
      </c>
      <c r="Q6" s="7" t="s">
        <v>2</v>
      </c>
      <c r="R6" s="31">
        <v>2022</v>
      </c>
      <c r="S6" s="31">
        <v>2021</v>
      </c>
      <c r="T6" s="31">
        <v>2022</v>
      </c>
      <c r="U6" s="7" t="s">
        <v>2</v>
      </c>
      <c r="V6" s="31">
        <v>2021</v>
      </c>
      <c r="W6" s="31">
        <v>2022</v>
      </c>
      <c r="X6" s="7" t="s">
        <v>2</v>
      </c>
      <c r="Y6" s="8"/>
      <c r="Z6" s="8"/>
      <c r="AA6" s="8"/>
      <c r="AB6" s="8"/>
    </row>
    <row r="7" spans="1:28" s="68" customFormat="1" ht="11.25" customHeight="1" x14ac:dyDescent="0.2">
      <c r="A7" s="67" t="s">
        <v>3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</row>
    <row r="8" spans="1:28" s="74" customFormat="1" ht="19.2" customHeight="1" x14ac:dyDescent="0.35">
      <c r="A8" s="69" t="s">
        <v>23</v>
      </c>
      <c r="B8" s="70">
        <v>3871</v>
      </c>
      <c r="C8" s="71">
        <v>5647</v>
      </c>
      <c r="D8" s="71">
        <v>3591</v>
      </c>
      <c r="E8" s="72">
        <v>63.591287409243847</v>
      </c>
      <c r="F8" s="71">
        <v>327</v>
      </c>
      <c r="G8" s="71">
        <v>212</v>
      </c>
      <c r="H8" s="72">
        <v>64.831804281345569</v>
      </c>
      <c r="I8" s="71">
        <v>280</v>
      </c>
      <c r="J8" s="71">
        <v>255</v>
      </c>
      <c r="K8" s="72">
        <v>91.071428571428569</v>
      </c>
      <c r="L8" s="71">
        <v>53</v>
      </c>
      <c r="M8" s="71">
        <v>31</v>
      </c>
      <c r="N8" s="72">
        <v>58.490566037735846</v>
      </c>
      <c r="O8" s="71">
        <v>1680</v>
      </c>
      <c r="P8" s="71">
        <v>1478</v>
      </c>
      <c r="Q8" s="72">
        <v>87.976190476190482</v>
      </c>
      <c r="R8" s="71">
        <v>3236</v>
      </c>
      <c r="S8" s="71">
        <v>4942</v>
      </c>
      <c r="T8" s="71">
        <v>3061</v>
      </c>
      <c r="U8" s="72">
        <v>61.93848644273573</v>
      </c>
      <c r="V8" s="71">
        <v>3821</v>
      </c>
      <c r="W8" s="71">
        <v>2508</v>
      </c>
      <c r="X8" s="73">
        <v>65.637267730960474</v>
      </c>
    </row>
    <row r="9" spans="1:28" ht="16.5" customHeight="1" x14ac:dyDescent="0.3">
      <c r="A9" s="75" t="s">
        <v>24</v>
      </c>
      <c r="B9" s="76">
        <v>203</v>
      </c>
      <c r="C9" s="77">
        <v>343</v>
      </c>
      <c r="D9" s="78">
        <v>191</v>
      </c>
      <c r="E9" s="72">
        <v>55.685131195335281</v>
      </c>
      <c r="F9" s="79">
        <v>16</v>
      </c>
      <c r="G9" s="80">
        <v>14</v>
      </c>
      <c r="H9" s="72">
        <v>87.5</v>
      </c>
      <c r="I9" s="78">
        <v>15</v>
      </c>
      <c r="J9" s="78">
        <v>15</v>
      </c>
      <c r="K9" s="72">
        <v>100</v>
      </c>
      <c r="L9" s="79">
        <v>3</v>
      </c>
      <c r="M9" s="79">
        <v>1</v>
      </c>
      <c r="N9" s="72">
        <v>33.333333333333329</v>
      </c>
      <c r="O9" s="77">
        <v>66</v>
      </c>
      <c r="P9" s="79">
        <v>84</v>
      </c>
      <c r="Q9" s="72">
        <v>127.27272727272727</v>
      </c>
      <c r="R9" s="79">
        <v>166</v>
      </c>
      <c r="S9" s="78">
        <v>301</v>
      </c>
      <c r="T9" s="81">
        <v>163</v>
      </c>
      <c r="U9" s="72">
        <v>54.152823920265782</v>
      </c>
      <c r="V9" s="78">
        <v>209</v>
      </c>
      <c r="W9" s="78">
        <v>123</v>
      </c>
      <c r="X9" s="73">
        <v>58.851674641148321</v>
      </c>
      <c r="Y9" s="82"/>
    </row>
    <row r="10" spans="1:28" ht="16.5" customHeight="1" x14ac:dyDescent="0.3">
      <c r="A10" s="75" t="s">
        <v>25</v>
      </c>
      <c r="B10" s="76">
        <v>151</v>
      </c>
      <c r="C10" s="77">
        <v>204</v>
      </c>
      <c r="D10" s="78">
        <v>143</v>
      </c>
      <c r="E10" s="72">
        <v>70.098039215686271</v>
      </c>
      <c r="F10" s="79">
        <v>13</v>
      </c>
      <c r="G10" s="80">
        <v>15</v>
      </c>
      <c r="H10" s="72">
        <v>115.38461538461537</v>
      </c>
      <c r="I10" s="78">
        <v>12</v>
      </c>
      <c r="J10" s="78">
        <v>4</v>
      </c>
      <c r="K10" s="72">
        <v>33.333333333333329</v>
      </c>
      <c r="L10" s="79">
        <v>0</v>
      </c>
      <c r="M10" s="79">
        <v>0</v>
      </c>
      <c r="N10" s="72" t="s">
        <v>49</v>
      </c>
      <c r="O10" s="77">
        <v>122</v>
      </c>
      <c r="P10" s="79">
        <v>104</v>
      </c>
      <c r="Q10" s="72">
        <v>85.245901639344254</v>
      </c>
      <c r="R10" s="79">
        <v>120</v>
      </c>
      <c r="S10" s="78">
        <v>177</v>
      </c>
      <c r="T10" s="81">
        <v>117</v>
      </c>
      <c r="U10" s="72">
        <v>66.101694915254242</v>
      </c>
      <c r="V10" s="78">
        <v>143</v>
      </c>
      <c r="W10" s="78">
        <v>98</v>
      </c>
      <c r="X10" s="73">
        <v>68.531468531468533</v>
      </c>
      <c r="Y10" s="82"/>
    </row>
    <row r="11" spans="1:28" ht="16.5" customHeight="1" x14ac:dyDescent="0.3">
      <c r="A11" s="75" t="s">
        <v>26</v>
      </c>
      <c r="B11" s="76">
        <v>133</v>
      </c>
      <c r="C11" s="77">
        <v>177</v>
      </c>
      <c r="D11" s="78">
        <v>118</v>
      </c>
      <c r="E11" s="72">
        <v>66.666666666666657</v>
      </c>
      <c r="F11" s="79">
        <v>9</v>
      </c>
      <c r="G11" s="80">
        <v>7</v>
      </c>
      <c r="H11" s="72">
        <v>77.777777777777786</v>
      </c>
      <c r="I11" s="78">
        <v>25</v>
      </c>
      <c r="J11" s="78">
        <v>22</v>
      </c>
      <c r="K11" s="72">
        <v>88</v>
      </c>
      <c r="L11" s="79">
        <v>2</v>
      </c>
      <c r="M11" s="79">
        <v>0</v>
      </c>
      <c r="N11" s="72">
        <v>0</v>
      </c>
      <c r="O11" s="77">
        <v>150</v>
      </c>
      <c r="P11" s="79">
        <v>95</v>
      </c>
      <c r="Q11" s="72">
        <v>63.333333333333329</v>
      </c>
      <c r="R11" s="79">
        <v>112</v>
      </c>
      <c r="S11" s="78">
        <v>158</v>
      </c>
      <c r="T11" s="81">
        <v>104</v>
      </c>
      <c r="U11" s="72">
        <v>65.822784810126578</v>
      </c>
      <c r="V11" s="78">
        <v>123</v>
      </c>
      <c r="W11" s="78">
        <v>91</v>
      </c>
      <c r="X11" s="73">
        <v>73.983739837398375</v>
      </c>
      <c r="Y11" s="82"/>
    </row>
    <row r="12" spans="1:28" ht="16.5" customHeight="1" x14ac:dyDescent="0.3">
      <c r="A12" s="75" t="s">
        <v>27</v>
      </c>
      <c r="B12" s="76">
        <v>40</v>
      </c>
      <c r="C12" s="77">
        <v>98</v>
      </c>
      <c r="D12" s="78">
        <v>39</v>
      </c>
      <c r="E12" s="72">
        <v>39.795918367346935</v>
      </c>
      <c r="F12" s="79">
        <v>2</v>
      </c>
      <c r="G12" s="80">
        <v>3</v>
      </c>
      <c r="H12" s="72">
        <v>150</v>
      </c>
      <c r="I12" s="78">
        <v>4</v>
      </c>
      <c r="J12" s="78">
        <v>1</v>
      </c>
      <c r="K12" s="72">
        <v>25</v>
      </c>
      <c r="L12" s="79">
        <v>3</v>
      </c>
      <c r="M12" s="79">
        <v>1</v>
      </c>
      <c r="N12" s="72">
        <v>33.333333333333329</v>
      </c>
      <c r="O12" s="77">
        <v>16</v>
      </c>
      <c r="P12" s="79">
        <v>10</v>
      </c>
      <c r="Q12" s="72">
        <v>62.5</v>
      </c>
      <c r="R12" s="79">
        <v>35</v>
      </c>
      <c r="S12" s="78">
        <v>93</v>
      </c>
      <c r="T12" s="81">
        <v>34</v>
      </c>
      <c r="U12" s="72">
        <v>36.55913978494624</v>
      </c>
      <c r="V12" s="78">
        <v>71</v>
      </c>
      <c r="W12" s="78">
        <v>27</v>
      </c>
      <c r="X12" s="73">
        <v>38.028169014084504</v>
      </c>
      <c r="Y12" s="82"/>
    </row>
    <row r="13" spans="1:28" ht="16.5" customHeight="1" x14ac:dyDescent="0.3">
      <c r="A13" s="75" t="s">
        <v>28</v>
      </c>
      <c r="B13" s="76">
        <v>171</v>
      </c>
      <c r="C13" s="77">
        <v>255</v>
      </c>
      <c r="D13" s="78">
        <v>165</v>
      </c>
      <c r="E13" s="72">
        <v>64.705882352941174</v>
      </c>
      <c r="F13" s="79">
        <v>18</v>
      </c>
      <c r="G13" s="80">
        <v>11</v>
      </c>
      <c r="H13" s="72">
        <v>61.111111111111114</v>
      </c>
      <c r="I13" s="78">
        <v>9</v>
      </c>
      <c r="J13" s="78">
        <v>5</v>
      </c>
      <c r="K13" s="72">
        <v>55.555555555555557</v>
      </c>
      <c r="L13" s="79">
        <v>8</v>
      </c>
      <c r="M13" s="79">
        <v>10</v>
      </c>
      <c r="N13" s="72">
        <v>125</v>
      </c>
      <c r="O13" s="77">
        <v>83</v>
      </c>
      <c r="P13" s="79">
        <v>60</v>
      </c>
      <c r="Q13" s="72">
        <v>72.289156626506028</v>
      </c>
      <c r="R13" s="79">
        <v>142</v>
      </c>
      <c r="S13" s="78">
        <v>217</v>
      </c>
      <c r="T13" s="81">
        <v>137</v>
      </c>
      <c r="U13" s="72">
        <v>63.133640552995395</v>
      </c>
      <c r="V13" s="78">
        <v>162</v>
      </c>
      <c r="W13" s="78">
        <v>105</v>
      </c>
      <c r="X13" s="73">
        <v>64.81481481481481</v>
      </c>
      <c r="Y13" s="82"/>
    </row>
    <row r="14" spans="1:28" ht="16.5" customHeight="1" x14ac:dyDescent="0.3">
      <c r="A14" s="75" t="s">
        <v>29</v>
      </c>
      <c r="B14" s="76">
        <v>257</v>
      </c>
      <c r="C14" s="77">
        <v>325</v>
      </c>
      <c r="D14" s="78">
        <v>250</v>
      </c>
      <c r="E14" s="72">
        <v>76.923076923076934</v>
      </c>
      <c r="F14" s="79">
        <v>17</v>
      </c>
      <c r="G14" s="80">
        <v>3</v>
      </c>
      <c r="H14" s="72">
        <v>17.647058823529413</v>
      </c>
      <c r="I14" s="78">
        <v>12</v>
      </c>
      <c r="J14" s="78">
        <v>9</v>
      </c>
      <c r="K14" s="72">
        <v>75</v>
      </c>
      <c r="L14" s="79">
        <v>0</v>
      </c>
      <c r="M14" s="79">
        <v>5</v>
      </c>
      <c r="N14" s="72" t="s">
        <v>49</v>
      </c>
      <c r="O14" s="77">
        <v>32</v>
      </c>
      <c r="P14" s="79">
        <v>62</v>
      </c>
      <c r="Q14" s="72">
        <v>193.75</v>
      </c>
      <c r="R14" s="79">
        <v>222</v>
      </c>
      <c r="S14" s="78">
        <v>275</v>
      </c>
      <c r="T14" s="81">
        <v>218</v>
      </c>
      <c r="U14" s="72">
        <v>79.272727272727266</v>
      </c>
      <c r="V14" s="78">
        <v>216</v>
      </c>
      <c r="W14" s="78">
        <v>173</v>
      </c>
      <c r="X14" s="73">
        <v>80.092592592592595</v>
      </c>
      <c r="Y14" s="82"/>
    </row>
    <row r="15" spans="1:28" ht="16.5" customHeight="1" x14ac:dyDescent="0.3">
      <c r="A15" s="75" t="s">
        <v>30</v>
      </c>
      <c r="B15" s="76">
        <v>228</v>
      </c>
      <c r="C15" s="77">
        <v>336</v>
      </c>
      <c r="D15" s="78">
        <v>224</v>
      </c>
      <c r="E15" s="72">
        <v>66.666666666666657</v>
      </c>
      <c r="F15" s="79">
        <v>17</v>
      </c>
      <c r="G15" s="80">
        <v>16</v>
      </c>
      <c r="H15" s="72">
        <v>94.117647058823522</v>
      </c>
      <c r="I15" s="78">
        <v>28</v>
      </c>
      <c r="J15" s="78">
        <v>28</v>
      </c>
      <c r="K15" s="72">
        <v>100</v>
      </c>
      <c r="L15" s="79">
        <v>2</v>
      </c>
      <c r="M15" s="79">
        <v>3</v>
      </c>
      <c r="N15" s="72">
        <v>150</v>
      </c>
      <c r="O15" s="77">
        <v>140</v>
      </c>
      <c r="P15" s="79">
        <v>109</v>
      </c>
      <c r="Q15" s="72">
        <v>77.857142857142861</v>
      </c>
      <c r="R15" s="79">
        <v>197</v>
      </c>
      <c r="S15" s="78">
        <v>299</v>
      </c>
      <c r="T15" s="81">
        <v>193</v>
      </c>
      <c r="U15" s="72">
        <v>64.548494983277592</v>
      </c>
      <c r="V15" s="78">
        <v>219</v>
      </c>
      <c r="W15" s="78">
        <v>156</v>
      </c>
      <c r="X15" s="73">
        <v>71.232876712328761</v>
      </c>
      <c r="Y15" s="82"/>
    </row>
    <row r="16" spans="1:28" ht="16.5" customHeight="1" x14ac:dyDescent="0.3">
      <c r="A16" s="75" t="s">
        <v>31</v>
      </c>
      <c r="B16" s="76">
        <v>67</v>
      </c>
      <c r="C16" s="77">
        <v>110</v>
      </c>
      <c r="D16" s="78">
        <v>59</v>
      </c>
      <c r="E16" s="72">
        <v>53.63636363636364</v>
      </c>
      <c r="F16" s="79">
        <v>5</v>
      </c>
      <c r="G16" s="80">
        <v>3</v>
      </c>
      <c r="H16" s="72">
        <v>60</v>
      </c>
      <c r="I16" s="78">
        <v>11</v>
      </c>
      <c r="J16" s="78">
        <v>6</v>
      </c>
      <c r="K16" s="72">
        <v>54.54545454545454</v>
      </c>
      <c r="L16" s="79">
        <v>0</v>
      </c>
      <c r="M16" s="79">
        <v>0</v>
      </c>
      <c r="N16" s="72" t="s">
        <v>49</v>
      </c>
      <c r="O16" s="77">
        <v>35</v>
      </c>
      <c r="P16" s="79">
        <v>15</v>
      </c>
      <c r="Q16" s="72">
        <v>42.857142857142854</v>
      </c>
      <c r="R16" s="79">
        <v>59</v>
      </c>
      <c r="S16" s="78">
        <v>97</v>
      </c>
      <c r="T16" s="81">
        <v>53</v>
      </c>
      <c r="U16" s="72">
        <v>54.639175257731956</v>
      </c>
      <c r="V16" s="78">
        <v>82</v>
      </c>
      <c r="W16" s="78">
        <v>48</v>
      </c>
      <c r="X16" s="73">
        <v>58.536585365853654</v>
      </c>
      <c r="Y16" s="82"/>
    </row>
    <row r="17" spans="1:25" ht="16.5" customHeight="1" x14ac:dyDescent="0.3">
      <c r="A17" s="75" t="s">
        <v>32</v>
      </c>
      <c r="B17" s="76">
        <v>233</v>
      </c>
      <c r="C17" s="77">
        <v>369</v>
      </c>
      <c r="D17" s="78">
        <v>218</v>
      </c>
      <c r="E17" s="72">
        <v>59.078590785907856</v>
      </c>
      <c r="F17" s="79">
        <v>16</v>
      </c>
      <c r="G17" s="80">
        <v>22</v>
      </c>
      <c r="H17" s="72">
        <v>137.5</v>
      </c>
      <c r="I17" s="78">
        <v>15</v>
      </c>
      <c r="J17" s="78">
        <v>22</v>
      </c>
      <c r="K17" s="72">
        <v>146.66666666666666</v>
      </c>
      <c r="L17" s="79">
        <v>1</v>
      </c>
      <c r="M17" s="79">
        <v>0</v>
      </c>
      <c r="N17" s="72">
        <v>0</v>
      </c>
      <c r="O17" s="77">
        <v>123</v>
      </c>
      <c r="P17" s="79">
        <v>107</v>
      </c>
      <c r="Q17" s="72">
        <v>86.99186991869918</v>
      </c>
      <c r="R17" s="79">
        <v>188</v>
      </c>
      <c r="S17" s="78">
        <v>330</v>
      </c>
      <c r="T17" s="81">
        <v>182</v>
      </c>
      <c r="U17" s="72">
        <v>55.151515151515149</v>
      </c>
      <c r="V17" s="78">
        <v>252</v>
      </c>
      <c r="W17" s="78">
        <v>139</v>
      </c>
      <c r="X17" s="73">
        <v>55.158730158730165</v>
      </c>
      <c r="Y17" s="82"/>
    </row>
    <row r="18" spans="1:25" ht="16.5" customHeight="1" x14ac:dyDescent="0.3">
      <c r="A18" s="75" t="s">
        <v>33</v>
      </c>
      <c r="B18" s="76">
        <v>61</v>
      </c>
      <c r="C18" s="77">
        <v>122</v>
      </c>
      <c r="D18" s="78">
        <v>56</v>
      </c>
      <c r="E18" s="72">
        <v>45.901639344262293</v>
      </c>
      <c r="F18" s="79">
        <v>8</v>
      </c>
      <c r="G18" s="80">
        <v>1</v>
      </c>
      <c r="H18" s="72">
        <v>12.5</v>
      </c>
      <c r="I18" s="78">
        <v>5</v>
      </c>
      <c r="J18" s="78">
        <v>7</v>
      </c>
      <c r="K18" s="72">
        <v>140</v>
      </c>
      <c r="L18" s="79">
        <v>1</v>
      </c>
      <c r="M18" s="79">
        <v>0</v>
      </c>
      <c r="N18" s="72">
        <v>0</v>
      </c>
      <c r="O18" s="77">
        <v>32</v>
      </c>
      <c r="P18" s="79">
        <v>31</v>
      </c>
      <c r="Q18" s="72">
        <v>96.875</v>
      </c>
      <c r="R18" s="79">
        <v>49</v>
      </c>
      <c r="S18" s="78">
        <v>111</v>
      </c>
      <c r="T18" s="81">
        <v>46</v>
      </c>
      <c r="U18" s="72">
        <v>41.441441441441441</v>
      </c>
      <c r="V18" s="78">
        <v>96</v>
      </c>
      <c r="W18" s="78">
        <v>42</v>
      </c>
      <c r="X18" s="73">
        <v>43.75</v>
      </c>
      <c r="Y18" s="82"/>
    </row>
    <row r="19" spans="1:25" ht="16.5" customHeight="1" x14ac:dyDescent="0.3">
      <c r="A19" s="75" t="s">
        <v>34</v>
      </c>
      <c r="B19" s="76">
        <v>100</v>
      </c>
      <c r="C19" s="77">
        <v>139</v>
      </c>
      <c r="D19" s="78">
        <v>85</v>
      </c>
      <c r="E19" s="72">
        <v>61.151079136690647</v>
      </c>
      <c r="F19" s="79">
        <v>9</v>
      </c>
      <c r="G19" s="80">
        <v>2</v>
      </c>
      <c r="H19" s="72">
        <v>22.222222222222221</v>
      </c>
      <c r="I19" s="78">
        <v>2</v>
      </c>
      <c r="J19" s="78">
        <v>3</v>
      </c>
      <c r="K19" s="72">
        <v>150</v>
      </c>
      <c r="L19" s="79">
        <v>0</v>
      </c>
      <c r="M19" s="79">
        <v>0</v>
      </c>
      <c r="N19" s="72" t="s">
        <v>49</v>
      </c>
      <c r="O19" s="77">
        <v>46</v>
      </c>
      <c r="P19" s="79">
        <v>36</v>
      </c>
      <c r="Q19" s="72">
        <v>78.260869565217391</v>
      </c>
      <c r="R19" s="79">
        <v>93</v>
      </c>
      <c r="S19" s="78">
        <v>120</v>
      </c>
      <c r="T19" s="81">
        <v>80</v>
      </c>
      <c r="U19" s="72">
        <v>66.666666666666657</v>
      </c>
      <c r="V19" s="78">
        <v>98</v>
      </c>
      <c r="W19" s="78">
        <v>66</v>
      </c>
      <c r="X19" s="73">
        <v>67.346938775510196</v>
      </c>
      <c r="Y19" s="82"/>
    </row>
    <row r="20" spans="1:25" ht="16.5" customHeight="1" x14ac:dyDescent="0.3">
      <c r="A20" s="75" t="s">
        <v>35</v>
      </c>
      <c r="B20" s="76">
        <v>186</v>
      </c>
      <c r="C20" s="77">
        <v>287</v>
      </c>
      <c r="D20" s="78">
        <v>185</v>
      </c>
      <c r="E20" s="72">
        <v>64.459930313588856</v>
      </c>
      <c r="F20" s="79">
        <v>9</v>
      </c>
      <c r="G20" s="80">
        <v>6</v>
      </c>
      <c r="H20" s="72">
        <v>66.666666666666657</v>
      </c>
      <c r="I20" s="78">
        <v>8</v>
      </c>
      <c r="J20" s="78">
        <v>13</v>
      </c>
      <c r="K20" s="72">
        <v>162.5</v>
      </c>
      <c r="L20" s="79">
        <v>0</v>
      </c>
      <c r="M20" s="79">
        <v>0</v>
      </c>
      <c r="N20" s="72" t="s">
        <v>49</v>
      </c>
      <c r="O20" s="77">
        <v>118</v>
      </c>
      <c r="P20" s="79">
        <v>84</v>
      </c>
      <c r="Q20" s="72">
        <v>71.186440677966104</v>
      </c>
      <c r="R20" s="79">
        <v>165</v>
      </c>
      <c r="S20" s="78">
        <v>268</v>
      </c>
      <c r="T20" s="81">
        <v>164</v>
      </c>
      <c r="U20" s="72">
        <v>61.194029850746269</v>
      </c>
      <c r="V20" s="78">
        <v>239</v>
      </c>
      <c r="W20" s="78">
        <v>149</v>
      </c>
      <c r="X20" s="73">
        <v>62.343096234309627</v>
      </c>
      <c r="Y20" s="82"/>
    </row>
    <row r="21" spans="1:25" ht="16.5" customHeight="1" x14ac:dyDescent="0.3">
      <c r="A21" s="75" t="s">
        <v>36</v>
      </c>
      <c r="B21" s="76">
        <v>240</v>
      </c>
      <c r="C21" s="77">
        <v>284</v>
      </c>
      <c r="D21" s="78">
        <v>217</v>
      </c>
      <c r="E21" s="72">
        <v>76.408450704225345</v>
      </c>
      <c r="F21" s="79">
        <v>19</v>
      </c>
      <c r="G21" s="80">
        <v>10</v>
      </c>
      <c r="H21" s="72">
        <v>52.631578947368418</v>
      </c>
      <c r="I21" s="78">
        <v>25</v>
      </c>
      <c r="J21" s="78">
        <v>29</v>
      </c>
      <c r="K21" s="72">
        <v>115.99999999999999</v>
      </c>
      <c r="L21" s="79">
        <v>1</v>
      </c>
      <c r="M21" s="79">
        <v>0</v>
      </c>
      <c r="N21" s="72">
        <v>0</v>
      </c>
      <c r="O21" s="77">
        <v>40</v>
      </c>
      <c r="P21" s="79">
        <v>81</v>
      </c>
      <c r="Q21" s="72">
        <v>202.5</v>
      </c>
      <c r="R21" s="79">
        <v>200</v>
      </c>
      <c r="S21" s="78">
        <v>247</v>
      </c>
      <c r="T21" s="81">
        <v>185</v>
      </c>
      <c r="U21" s="72">
        <v>74.89878542510121</v>
      </c>
      <c r="V21" s="78">
        <v>198</v>
      </c>
      <c r="W21" s="78">
        <v>148</v>
      </c>
      <c r="X21" s="73">
        <v>74.747474747474755</v>
      </c>
      <c r="Y21" s="82"/>
    </row>
    <row r="22" spans="1:25" ht="16.5" customHeight="1" x14ac:dyDescent="0.3">
      <c r="A22" s="75" t="s">
        <v>37</v>
      </c>
      <c r="B22" s="76">
        <v>183</v>
      </c>
      <c r="C22" s="77">
        <v>291</v>
      </c>
      <c r="D22" s="78">
        <v>177</v>
      </c>
      <c r="E22" s="72">
        <v>60.824742268041234</v>
      </c>
      <c r="F22" s="79">
        <v>20</v>
      </c>
      <c r="G22" s="80">
        <v>13</v>
      </c>
      <c r="H22" s="72">
        <v>65</v>
      </c>
      <c r="I22" s="78">
        <v>11</v>
      </c>
      <c r="J22" s="78">
        <v>5</v>
      </c>
      <c r="K22" s="72">
        <v>45.454545454545453</v>
      </c>
      <c r="L22" s="79">
        <v>0</v>
      </c>
      <c r="M22" s="79">
        <v>1</v>
      </c>
      <c r="N22" s="72" t="s">
        <v>49</v>
      </c>
      <c r="O22" s="77">
        <v>178</v>
      </c>
      <c r="P22" s="79">
        <v>114</v>
      </c>
      <c r="Q22" s="72">
        <v>64.044943820224717</v>
      </c>
      <c r="R22" s="79">
        <v>153</v>
      </c>
      <c r="S22" s="78">
        <v>247</v>
      </c>
      <c r="T22" s="81">
        <v>151</v>
      </c>
      <c r="U22" s="72">
        <v>61.133603238866399</v>
      </c>
      <c r="V22" s="78">
        <v>195</v>
      </c>
      <c r="W22" s="78">
        <v>138</v>
      </c>
      <c r="X22" s="73">
        <v>70.769230769230774</v>
      </c>
      <c r="Y22" s="82"/>
    </row>
    <row r="23" spans="1:25" ht="16.5" customHeight="1" x14ac:dyDescent="0.3">
      <c r="A23" s="75" t="s">
        <v>38</v>
      </c>
      <c r="B23" s="76">
        <v>281</v>
      </c>
      <c r="C23" s="77">
        <v>332</v>
      </c>
      <c r="D23" s="78">
        <v>260</v>
      </c>
      <c r="E23" s="72">
        <v>78.313253012048193</v>
      </c>
      <c r="F23" s="79">
        <v>26</v>
      </c>
      <c r="G23" s="80">
        <v>21</v>
      </c>
      <c r="H23" s="72">
        <v>80.769230769230774</v>
      </c>
      <c r="I23" s="78">
        <v>8</v>
      </c>
      <c r="J23" s="78">
        <v>13</v>
      </c>
      <c r="K23" s="72">
        <v>162.5</v>
      </c>
      <c r="L23" s="79">
        <v>9</v>
      </c>
      <c r="M23" s="79">
        <v>0</v>
      </c>
      <c r="N23" s="72">
        <v>0</v>
      </c>
      <c r="O23" s="77">
        <v>120</v>
      </c>
      <c r="P23" s="79">
        <v>114</v>
      </c>
      <c r="Q23" s="72">
        <v>95</v>
      </c>
      <c r="R23" s="79">
        <v>232</v>
      </c>
      <c r="S23" s="78">
        <v>290</v>
      </c>
      <c r="T23" s="81">
        <v>216</v>
      </c>
      <c r="U23" s="72">
        <v>74.482758620689665</v>
      </c>
      <c r="V23" s="78">
        <v>220</v>
      </c>
      <c r="W23" s="78">
        <v>170</v>
      </c>
      <c r="X23" s="73">
        <v>77.272727272727266</v>
      </c>
      <c r="Y23" s="82"/>
    </row>
    <row r="24" spans="1:25" ht="16.5" customHeight="1" x14ac:dyDescent="0.3">
      <c r="A24" s="75" t="s">
        <v>39</v>
      </c>
      <c r="B24" s="76">
        <v>175</v>
      </c>
      <c r="C24" s="77">
        <v>296</v>
      </c>
      <c r="D24" s="78">
        <v>153</v>
      </c>
      <c r="E24" s="72">
        <v>51.689189189189186</v>
      </c>
      <c r="F24" s="79">
        <v>19</v>
      </c>
      <c r="G24" s="80">
        <v>3</v>
      </c>
      <c r="H24" s="72">
        <v>15.789473684210526</v>
      </c>
      <c r="I24" s="78">
        <v>14</v>
      </c>
      <c r="J24" s="78">
        <v>23</v>
      </c>
      <c r="K24" s="72">
        <v>164.28571428571428</v>
      </c>
      <c r="L24" s="79">
        <v>8</v>
      </c>
      <c r="M24" s="79">
        <v>1</v>
      </c>
      <c r="N24" s="72">
        <v>12.5</v>
      </c>
      <c r="O24" s="77">
        <v>60</v>
      </c>
      <c r="P24" s="79">
        <v>52</v>
      </c>
      <c r="Q24" s="72">
        <v>86.666666666666671</v>
      </c>
      <c r="R24" s="79">
        <v>154</v>
      </c>
      <c r="S24" s="78">
        <v>239</v>
      </c>
      <c r="T24" s="81">
        <v>139</v>
      </c>
      <c r="U24" s="72">
        <v>58.158995815899587</v>
      </c>
      <c r="V24" s="78">
        <v>199</v>
      </c>
      <c r="W24" s="78">
        <v>127</v>
      </c>
      <c r="X24" s="73">
        <v>63.819095477386931</v>
      </c>
      <c r="Y24" s="82"/>
    </row>
    <row r="25" spans="1:25" ht="16.5" customHeight="1" x14ac:dyDescent="0.3">
      <c r="A25" s="75" t="s">
        <v>56</v>
      </c>
      <c r="B25" s="76">
        <v>249</v>
      </c>
      <c r="C25" s="77">
        <v>307</v>
      </c>
      <c r="D25" s="78">
        <v>224</v>
      </c>
      <c r="E25" s="72">
        <v>72.964169381107496</v>
      </c>
      <c r="F25" s="79">
        <v>59</v>
      </c>
      <c r="G25" s="80">
        <v>36</v>
      </c>
      <c r="H25" s="72">
        <v>61.016949152542374</v>
      </c>
      <c r="I25" s="78">
        <v>9</v>
      </c>
      <c r="J25" s="78">
        <v>2</v>
      </c>
      <c r="K25" s="72">
        <v>22.222222222222221</v>
      </c>
      <c r="L25" s="79">
        <v>8</v>
      </c>
      <c r="M25" s="79">
        <v>6</v>
      </c>
      <c r="N25" s="72">
        <v>75</v>
      </c>
      <c r="O25" s="77">
        <v>160</v>
      </c>
      <c r="P25" s="79">
        <v>168</v>
      </c>
      <c r="Q25" s="72">
        <v>105</v>
      </c>
      <c r="R25" s="79">
        <v>185</v>
      </c>
      <c r="S25" s="78">
        <v>237</v>
      </c>
      <c r="T25" s="81">
        <v>174</v>
      </c>
      <c r="U25" s="72">
        <v>73.417721518987349</v>
      </c>
      <c r="V25" s="78">
        <v>184</v>
      </c>
      <c r="W25" s="78">
        <v>141</v>
      </c>
      <c r="X25" s="73">
        <v>76.630434782608688</v>
      </c>
      <c r="Y25" s="82"/>
    </row>
    <row r="26" spans="1:25" ht="16.5" customHeight="1" x14ac:dyDescent="0.3">
      <c r="A26" s="75" t="s">
        <v>40</v>
      </c>
      <c r="B26" s="76">
        <v>913</v>
      </c>
      <c r="C26" s="77">
        <v>1372</v>
      </c>
      <c r="D26" s="78">
        <v>827</v>
      </c>
      <c r="E26" s="72">
        <v>60.276967930029159</v>
      </c>
      <c r="F26" s="79">
        <v>45</v>
      </c>
      <c r="G26" s="80">
        <v>26</v>
      </c>
      <c r="H26" s="72">
        <v>57.777777777777771</v>
      </c>
      <c r="I26" s="78">
        <v>67</v>
      </c>
      <c r="J26" s="78">
        <v>48</v>
      </c>
      <c r="K26" s="72">
        <v>71.641791044776113</v>
      </c>
      <c r="L26" s="79">
        <v>7</v>
      </c>
      <c r="M26" s="79">
        <v>3</v>
      </c>
      <c r="N26" s="72">
        <v>42.857142857142854</v>
      </c>
      <c r="O26" s="77">
        <v>159</v>
      </c>
      <c r="P26" s="79">
        <v>152</v>
      </c>
      <c r="Q26" s="72">
        <v>95.59748427672956</v>
      </c>
      <c r="R26" s="79">
        <v>764</v>
      </c>
      <c r="S26" s="78">
        <v>1236</v>
      </c>
      <c r="T26" s="81">
        <v>705</v>
      </c>
      <c r="U26" s="72">
        <v>57.038834951456309</v>
      </c>
      <c r="V26" s="78">
        <v>915</v>
      </c>
      <c r="W26" s="78">
        <v>567</v>
      </c>
      <c r="X26" s="73">
        <v>61.967213114754095</v>
      </c>
      <c r="Y26" s="82"/>
    </row>
  </sheetData>
  <mergeCells count="11">
    <mergeCell ref="A3:A6"/>
    <mergeCell ref="B3:B5"/>
    <mergeCell ref="C3:E5"/>
    <mergeCell ref="F3:H5"/>
    <mergeCell ref="I3:K5"/>
    <mergeCell ref="O3:Q5"/>
    <mergeCell ref="R3:R5"/>
    <mergeCell ref="S3:U5"/>
    <mergeCell ref="V3:X5"/>
    <mergeCell ref="B1:N1"/>
    <mergeCell ref="L3:N5"/>
  </mergeCells>
  <printOptions horizontalCentered="1"/>
  <pageMargins left="0" right="0" top="0.39370078740157483" bottom="0" header="0" footer="0"/>
  <pageSetup paperSize="9" scale="95" orientation="landscape" r:id="rId1"/>
  <headerFooter alignWithMargins="0"/>
  <colBreaks count="1" manualBreakCount="1">
    <brk id="14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0.59999389629810485"/>
  </sheetPr>
  <dimension ref="A1:K21"/>
  <sheetViews>
    <sheetView view="pageBreakPreview" zoomScale="80" zoomScaleNormal="70" zoomScaleSheetLayoutView="80" workbookViewId="0">
      <selection activeCell="N9" sqref="N9"/>
    </sheetView>
  </sheetViews>
  <sheetFormatPr defaultColWidth="6.54296875" defaultRowHeight="13.2" x14ac:dyDescent="0.25"/>
  <cols>
    <col min="1" max="1" width="43" style="1" customWidth="1"/>
    <col min="2" max="3" width="12.81640625" style="12" customWidth="1"/>
    <col min="4" max="4" width="7.81640625" style="1" customWidth="1"/>
    <col min="5" max="5" width="7.26953125" style="1" customWidth="1"/>
    <col min="6" max="7" width="12.81640625" style="1" customWidth="1"/>
    <col min="8" max="8" width="8.1796875" style="1" customWidth="1"/>
    <col min="9" max="9" width="8.54296875" style="1" customWidth="1"/>
    <col min="10" max="10" width="10.7265625" style="1" bestFit="1" customWidth="1"/>
    <col min="11" max="11" width="9.36328125" style="1" bestFit="1" customWidth="1"/>
    <col min="12" max="16384" width="6.54296875" style="1"/>
  </cols>
  <sheetData>
    <row r="1" spans="1:11" ht="27" customHeight="1" x14ac:dyDescent="0.25">
      <c r="A1" s="243" t="s">
        <v>41</v>
      </c>
      <c r="B1" s="243"/>
      <c r="C1" s="243"/>
      <c r="D1" s="243"/>
      <c r="E1" s="243"/>
      <c r="F1" s="243"/>
      <c r="G1" s="243"/>
      <c r="H1" s="243"/>
      <c r="I1" s="243"/>
    </row>
    <row r="2" spans="1:11" ht="23.25" customHeight="1" x14ac:dyDescent="0.25">
      <c r="A2" s="243" t="s">
        <v>42</v>
      </c>
      <c r="B2" s="243"/>
      <c r="C2" s="243"/>
      <c r="D2" s="243"/>
      <c r="E2" s="243"/>
      <c r="F2" s="243"/>
      <c r="G2" s="243"/>
      <c r="H2" s="243"/>
      <c r="I2" s="243"/>
    </row>
    <row r="3" spans="1:11" ht="17.25" customHeight="1" x14ac:dyDescent="0.25">
      <c r="A3" s="270"/>
      <c r="B3" s="270"/>
      <c r="C3" s="270"/>
      <c r="D3" s="270"/>
      <c r="E3" s="270"/>
    </row>
    <row r="4" spans="1:11" s="2" customFormat="1" ht="25.5" customHeight="1" x14ac:dyDescent="0.35">
      <c r="A4" s="244" t="s">
        <v>5</v>
      </c>
      <c r="B4" s="337" t="s">
        <v>43</v>
      </c>
      <c r="C4" s="337"/>
      <c r="D4" s="337"/>
      <c r="E4" s="337"/>
      <c r="F4" s="337" t="s">
        <v>44</v>
      </c>
      <c r="G4" s="337"/>
      <c r="H4" s="337"/>
      <c r="I4" s="337"/>
    </row>
    <row r="5" spans="1:11" s="2" customFormat="1" ht="23.25" customHeight="1" x14ac:dyDescent="0.35">
      <c r="A5" s="336"/>
      <c r="B5" s="308" t="s">
        <v>57</v>
      </c>
      <c r="C5" s="308" t="s">
        <v>58</v>
      </c>
      <c r="D5" s="338" t="s">
        <v>1</v>
      </c>
      <c r="E5" s="338"/>
      <c r="F5" s="308" t="s">
        <v>57</v>
      </c>
      <c r="G5" s="308" t="s">
        <v>58</v>
      </c>
      <c r="H5" s="338" t="s">
        <v>1</v>
      </c>
      <c r="I5" s="338"/>
    </row>
    <row r="6" spans="1:11" s="2" customFormat="1" ht="26.4" customHeight="1" x14ac:dyDescent="0.35">
      <c r="A6" s="245"/>
      <c r="B6" s="308"/>
      <c r="C6" s="308"/>
      <c r="D6" s="27" t="s">
        <v>2</v>
      </c>
      <c r="E6" s="28" t="s">
        <v>50</v>
      </c>
      <c r="F6" s="308"/>
      <c r="G6" s="308"/>
      <c r="H6" s="27" t="s">
        <v>2</v>
      </c>
      <c r="I6" s="28" t="s">
        <v>50</v>
      </c>
    </row>
    <row r="7" spans="1:11" s="3" customFormat="1" ht="15.75" customHeight="1" x14ac:dyDescent="0.35">
      <c r="A7" s="30" t="s">
        <v>3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</row>
    <row r="8" spans="1:11" s="46" customFormat="1" ht="28.5" customHeight="1" x14ac:dyDescent="0.35">
      <c r="A8" s="36" t="s">
        <v>16</v>
      </c>
      <c r="B8" s="40" t="s">
        <v>55</v>
      </c>
      <c r="C8" s="40">
        <v>8223</v>
      </c>
      <c r="D8" s="41" t="s">
        <v>55</v>
      </c>
      <c r="E8" s="42" t="s">
        <v>55</v>
      </c>
      <c r="F8" s="43" t="s">
        <v>55</v>
      </c>
      <c r="G8" s="43">
        <v>5235</v>
      </c>
      <c r="H8" s="41" t="s">
        <v>55</v>
      </c>
      <c r="I8" s="42" t="s">
        <v>55</v>
      </c>
      <c r="J8" s="44"/>
      <c r="K8" s="45"/>
    </row>
    <row r="9" spans="1:11" s="47" customFormat="1" ht="28.5" customHeight="1" x14ac:dyDescent="0.35">
      <c r="A9" s="36" t="s">
        <v>17</v>
      </c>
      <c r="B9" s="43">
        <v>10183</v>
      </c>
      <c r="C9" s="43">
        <v>7828</v>
      </c>
      <c r="D9" s="41">
        <v>76.873220072670136</v>
      </c>
      <c r="E9" s="42">
        <v>-2355</v>
      </c>
      <c r="F9" s="43">
        <v>6474</v>
      </c>
      <c r="G9" s="43">
        <v>4841</v>
      </c>
      <c r="H9" s="41">
        <v>74.77602718566574</v>
      </c>
      <c r="I9" s="42">
        <v>-1633</v>
      </c>
      <c r="J9" s="45"/>
      <c r="K9" s="45"/>
    </row>
    <row r="10" spans="1:11" s="47" customFormat="1" ht="52.5" customHeight="1" x14ac:dyDescent="0.35">
      <c r="A10" s="37" t="s">
        <v>18</v>
      </c>
      <c r="B10" s="43">
        <v>590</v>
      </c>
      <c r="C10" s="43">
        <v>505</v>
      </c>
      <c r="D10" s="41">
        <v>85.593220338983059</v>
      </c>
      <c r="E10" s="42">
        <v>-85</v>
      </c>
      <c r="F10" s="43">
        <v>458</v>
      </c>
      <c r="G10" s="43">
        <v>344</v>
      </c>
      <c r="H10" s="41">
        <v>75.109170305676855</v>
      </c>
      <c r="I10" s="42">
        <v>-114</v>
      </c>
      <c r="J10" s="45"/>
      <c r="K10" s="45"/>
    </row>
    <row r="11" spans="1:11" s="47" customFormat="1" ht="31.5" customHeight="1" x14ac:dyDescent="0.35">
      <c r="A11" s="36" t="s">
        <v>19</v>
      </c>
      <c r="B11" s="43">
        <v>488</v>
      </c>
      <c r="C11" s="43">
        <v>407</v>
      </c>
      <c r="D11" s="41">
        <v>83.401639344262293</v>
      </c>
      <c r="E11" s="42">
        <v>-81</v>
      </c>
      <c r="F11" s="43">
        <v>178</v>
      </c>
      <c r="G11" s="43">
        <v>173</v>
      </c>
      <c r="H11" s="41">
        <v>97.19101123595506</v>
      </c>
      <c r="I11" s="42">
        <v>-5</v>
      </c>
      <c r="J11" s="45"/>
      <c r="K11" s="45"/>
    </row>
    <row r="12" spans="1:11" s="47" customFormat="1" ht="45.75" customHeight="1" x14ac:dyDescent="0.35">
      <c r="A12" s="36" t="s">
        <v>20</v>
      </c>
      <c r="B12" s="43">
        <v>163</v>
      </c>
      <c r="C12" s="43">
        <v>67</v>
      </c>
      <c r="D12" s="41">
        <v>41.104294478527606</v>
      </c>
      <c r="E12" s="42">
        <v>-96</v>
      </c>
      <c r="F12" s="43">
        <v>28</v>
      </c>
      <c r="G12" s="43">
        <v>23</v>
      </c>
      <c r="H12" s="41">
        <v>82.142857142857139</v>
      </c>
      <c r="I12" s="42">
        <v>-5</v>
      </c>
      <c r="J12" s="45"/>
      <c r="K12" s="45"/>
    </row>
    <row r="13" spans="1:11" s="47" customFormat="1" ht="55.5" customHeight="1" x14ac:dyDescent="0.35">
      <c r="A13" s="36" t="s">
        <v>21</v>
      </c>
      <c r="B13" s="43">
        <v>2896</v>
      </c>
      <c r="C13" s="43">
        <v>3246</v>
      </c>
      <c r="D13" s="41">
        <v>112.08563535911603</v>
      </c>
      <c r="E13" s="42">
        <v>350</v>
      </c>
      <c r="F13" s="43">
        <v>2004</v>
      </c>
      <c r="G13" s="43">
        <v>2167</v>
      </c>
      <c r="H13" s="41">
        <v>108.13373253493015</v>
      </c>
      <c r="I13" s="42">
        <v>163</v>
      </c>
      <c r="J13" s="45"/>
      <c r="K13" s="45"/>
    </row>
    <row r="14" spans="1:11" s="47" customFormat="1" ht="12.75" customHeight="1" x14ac:dyDescent="0.35">
      <c r="A14" s="301" t="s">
        <v>4</v>
      </c>
      <c r="B14" s="302"/>
      <c r="C14" s="302"/>
      <c r="D14" s="302"/>
      <c r="E14" s="302"/>
      <c r="F14" s="302"/>
      <c r="G14" s="302"/>
      <c r="H14" s="302"/>
      <c r="I14" s="302"/>
      <c r="J14" s="45"/>
      <c r="K14" s="45"/>
    </row>
    <row r="15" spans="1:11" s="47" customFormat="1" ht="18" customHeight="1" x14ac:dyDescent="0.35">
      <c r="A15" s="303"/>
      <c r="B15" s="304"/>
      <c r="C15" s="304"/>
      <c r="D15" s="304"/>
      <c r="E15" s="304"/>
      <c r="F15" s="304"/>
      <c r="G15" s="304"/>
      <c r="H15" s="304"/>
      <c r="I15" s="304"/>
      <c r="J15" s="45"/>
      <c r="K15" s="45"/>
    </row>
    <row r="16" spans="1:11" s="47" customFormat="1" ht="20.25" customHeight="1" x14ac:dyDescent="0.35">
      <c r="A16" s="305" t="s">
        <v>5</v>
      </c>
      <c r="B16" s="307" t="s">
        <v>59</v>
      </c>
      <c r="C16" s="307" t="s">
        <v>60</v>
      </c>
      <c r="D16" s="309" t="s">
        <v>1</v>
      </c>
      <c r="E16" s="310"/>
      <c r="F16" s="307" t="s">
        <v>59</v>
      </c>
      <c r="G16" s="307" t="s">
        <v>60</v>
      </c>
      <c r="H16" s="309" t="s">
        <v>1</v>
      </c>
      <c r="I16" s="310"/>
      <c r="J16" s="45"/>
      <c r="K16" s="45"/>
    </row>
    <row r="17" spans="1:11" s="33" customFormat="1" ht="35.25" customHeight="1" x14ac:dyDescent="0.4">
      <c r="A17" s="306"/>
      <c r="B17" s="308"/>
      <c r="C17" s="308"/>
      <c r="D17" s="34" t="s">
        <v>2</v>
      </c>
      <c r="E17" s="35" t="s">
        <v>51</v>
      </c>
      <c r="F17" s="308"/>
      <c r="G17" s="308"/>
      <c r="H17" s="34" t="s">
        <v>2</v>
      </c>
      <c r="I17" s="35" t="s">
        <v>54</v>
      </c>
      <c r="J17" s="48"/>
      <c r="K17" s="48"/>
    </row>
    <row r="18" spans="1:11" s="33" customFormat="1" ht="24" customHeight="1" x14ac:dyDescent="0.4">
      <c r="A18" s="36" t="s">
        <v>16</v>
      </c>
      <c r="B18" s="21" t="s">
        <v>55</v>
      </c>
      <c r="C18" s="21">
        <v>7070</v>
      </c>
      <c r="D18" s="25" t="s">
        <v>55</v>
      </c>
      <c r="E18" s="21" t="s">
        <v>55</v>
      </c>
      <c r="F18" s="21" t="s">
        <v>55</v>
      </c>
      <c r="G18" s="21">
        <v>4481</v>
      </c>
      <c r="H18" s="25" t="s">
        <v>55</v>
      </c>
      <c r="I18" s="21" t="s">
        <v>55</v>
      </c>
      <c r="J18" s="48"/>
      <c r="K18" s="48"/>
    </row>
    <row r="19" spans="1:11" ht="25.5" customHeight="1" x14ac:dyDescent="0.4">
      <c r="A19" s="11" t="s">
        <v>17</v>
      </c>
      <c r="B19" s="21">
        <v>9025</v>
      </c>
      <c r="C19" s="21">
        <v>6833</v>
      </c>
      <c r="D19" s="25">
        <v>75.711911357340725</v>
      </c>
      <c r="E19" s="21">
        <v>-2192</v>
      </c>
      <c r="F19" s="21">
        <v>5807</v>
      </c>
      <c r="G19" s="21">
        <v>4221</v>
      </c>
      <c r="H19" s="25">
        <v>72.688135009471338</v>
      </c>
      <c r="I19" s="21">
        <v>-1586</v>
      </c>
      <c r="J19" s="10"/>
      <c r="K19" s="10"/>
    </row>
    <row r="20" spans="1:11" ht="41.25" customHeight="1" x14ac:dyDescent="0.4">
      <c r="A20" s="11" t="s">
        <v>22</v>
      </c>
      <c r="B20" s="21">
        <v>7131</v>
      </c>
      <c r="C20" s="21">
        <v>5758</v>
      </c>
      <c r="D20" s="25">
        <v>80.746038423783489</v>
      </c>
      <c r="E20" s="21">
        <v>-1373</v>
      </c>
      <c r="F20" s="21">
        <v>4809</v>
      </c>
      <c r="G20" s="21">
        <v>3701</v>
      </c>
      <c r="H20" s="25">
        <v>76.959866916198791</v>
      </c>
      <c r="I20" s="21">
        <v>-1108</v>
      </c>
      <c r="J20" s="10"/>
      <c r="K20" s="10"/>
    </row>
    <row r="21" spans="1:11" ht="21" x14ac:dyDescent="0.4">
      <c r="B21" s="22"/>
      <c r="C21" s="23"/>
      <c r="D21" s="24"/>
      <c r="E21" s="24"/>
      <c r="F21" s="24"/>
      <c r="G21" s="24"/>
      <c r="H21" s="24"/>
      <c r="I21" s="24"/>
      <c r="J21" s="10"/>
      <c r="K21" s="10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AB24"/>
  <sheetViews>
    <sheetView view="pageBreakPreview" zoomScale="80" zoomScaleNormal="85" zoomScaleSheetLayoutView="80" workbookViewId="0">
      <selection activeCell="E15" sqref="E15"/>
    </sheetView>
  </sheetViews>
  <sheetFormatPr defaultColWidth="8.90625" defaultRowHeight="21.6" x14ac:dyDescent="0.4"/>
  <cols>
    <col min="1" max="1" width="22.7265625" style="116" customWidth="1"/>
    <col min="2" max="2" width="11.36328125" style="117" customWidth="1"/>
    <col min="3" max="3" width="10.36328125" style="118" customWidth="1"/>
    <col min="4" max="4" width="9.36328125" style="117" customWidth="1"/>
    <col min="5" max="5" width="6.453125" style="118" customWidth="1"/>
    <col min="6" max="6" width="8.26953125" style="118" customWidth="1"/>
    <col min="7" max="7" width="8.6328125" style="118" customWidth="1"/>
    <col min="8" max="8" width="7.54296875" style="118" customWidth="1"/>
    <col min="9" max="9" width="8.54296875" style="115" customWidth="1"/>
    <col min="10" max="10" width="8.08984375" style="115" customWidth="1"/>
    <col min="11" max="11" width="7.26953125" style="119" customWidth="1"/>
    <col min="12" max="12" width="7.26953125" style="115" customWidth="1"/>
    <col min="13" max="13" width="5.81640625" style="115" customWidth="1"/>
    <col min="14" max="14" width="7.36328125" style="119" customWidth="1"/>
    <col min="15" max="15" width="7.26953125" style="115" customWidth="1"/>
    <col min="16" max="16" width="6.453125" style="115" customWidth="1"/>
    <col min="17" max="17" width="7.26953125" style="119" customWidth="1"/>
    <col min="18" max="18" width="11.6328125" style="115" customWidth="1"/>
    <col min="19" max="20" width="7.26953125" style="115" customWidth="1"/>
    <col min="21" max="21" width="6.453125" style="119" customWidth="1"/>
    <col min="22" max="22" width="6.26953125" style="115" customWidth="1"/>
    <col min="23" max="23" width="6.54296875" style="115" customWidth="1"/>
    <col min="24" max="24" width="7.26953125" style="119" customWidth="1"/>
    <col min="25" max="225" width="7.453125" style="115" customWidth="1"/>
    <col min="226" max="226" width="13.08984375" style="115" customWidth="1"/>
    <col min="227" max="16384" width="8.90625" style="115"/>
  </cols>
  <sheetData>
    <row r="1" spans="1:28" s="85" customFormat="1" ht="50.4" customHeight="1" x14ac:dyDescent="0.55000000000000004">
      <c r="B1" s="339" t="s">
        <v>63</v>
      </c>
      <c r="C1" s="339"/>
      <c r="D1" s="339"/>
      <c r="E1" s="339"/>
      <c r="F1" s="339"/>
      <c r="G1" s="339"/>
      <c r="H1" s="339"/>
      <c r="I1" s="339"/>
      <c r="J1" s="339"/>
      <c r="K1" s="339"/>
      <c r="N1" s="86"/>
      <c r="Q1" s="86"/>
      <c r="U1" s="86"/>
      <c r="X1" s="86"/>
    </row>
    <row r="2" spans="1:28" s="87" customFormat="1" ht="13.5" customHeight="1" x14ac:dyDescent="0.3">
      <c r="B2" s="88"/>
      <c r="C2" s="89"/>
      <c r="D2" s="89"/>
      <c r="E2" s="90"/>
      <c r="F2" s="88"/>
      <c r="G2" s="88"/>
      <c r="H2" s="90"/>
      <c r="I2" s="88"/>
      <c r="J2" s="91"/>
      <c r="K2" s="92" t="s">
        <v>62</v>
      </c>
      <c r="N2" s="93"/>
      <c r="O2" s="88"/>
      <c r="P2" s="88"/>
      <c r="Q2" s="90"/>
      <c r="R2" s="88"/>
      <c r="S2" s="94"/>
      <c r="T2" s="94"/>
      <c r="U2" s="95"/>
      <c r="V2" s="340" t="s">
        <v>64</v>
      </c>
      <c r="W2" s="340"/>
      <c r="X2" s="340"/>
    </row>
    <row r="3" spans="1:28" s="98" customFormat="1" ht="117" customHeight="1" x14ac:dyDescent="0.25">
      <c r="A3" s="341"/>
      <c r="B3" s="96" t="s">
        <v>7</v>
      </c>
      <c r="C3" s="343" t="s">
        <v>65</v>
      </c>
      <c r="D3" s="343"/>
      <c r="E3" s="343"/>
      <c r="F3" s="343" t="s">
        <v>66</v>
      </c>
      <c r="G3" s="343"/>
      <c r="H3" s="343"/>
      <c r="I3" s="343" t="s">
        <v>9</v>
      </c>
      <c r="J3" s="343"/>
      <c r="K3" s="343"/>
      <c r="L3" s="343" t="s">
        <v>10</v>
      </c>
      <c r="M3" s="343"/>
      <c r="N3" s="343"/>
      <c r="O3" s="343" t="s">
        <v>67</v>
      </c>
      <c r="P3" s="343"/>
      <c r="Q3" s="343"/>
      <c r="R3" s="97" t="s">
        <v>12</v>
      </c>
      <c r="S3" s="344" t="s">
        <v>13</v>
      </c>
      <c r="T3" s="344"/>
      <c r="U3" s="344"/>
      <c r="V3" s="343" t="s">
        <v>68</v>
      </c>
      <c r="W3" s="343"/>
      <c r="X3" s="343"/>
    </row>
    <row r="4" spans="1:28" s="99" customFormat="1" ht="22.8" customHeight="1" x14ac:dyDescent="0.35">
      <c r="A4" s="342"/>
      <c r="B4" s="31">
        <v>2022</v>
      </c>
      <c r="C4" s="31">
        <v>2021</v>
      </c>
      <c r="D4" s="31">
        <v>2022</v>
      </c>
      <c r="E4" s="31" t="s">
        <v>2</v>
      </c>
      <c r="F4" s="31">
        <v>2021</v>
      </c>
      <c r="G4" s="31">
        <v>2022</v>
      </c>
      <c r="H4" s="31" t="s">
        <v>2</v>
      </c>
      <c r="I4" s="31">
        <v>2021</v>
      </c>
      <c r="J4" s="31">
        <v>2022</v>
      </c>
      <c r="K4" s="31" t="s">
        <v>2</v>
      </c>
      <c r="L4" s="31">
        <v>2021</v>
      </c>
      <c r="M4" s="31">
        <v>2022</v>
      </c>
      <c r="N4" s="31" t="s">
        <v>2</v>
      </c>
      <c r="O4" s="31">
        <v>2021</v>
      </c>
      <c r="P4" s="31">
        <v>2022</v>
      </c>
      <c r="Q4" s="31" t="s">
        <v>2</v>
      </c>
      <c r="R4" s="31">
        <v>2022</v>
      </c>
      <c r="S4" s="31">
        <v>2021</v>
      </c>
      <c r="T4" s="31">
        <v>2022</v>
      </c>
      <c r="U4" s="97" t="s">
        <v>2</v>
      </c>
      <c r="V4" s="31">
        <v>2021</v>
      </c>
      <c r="W4" s="31">
        <v>2022</v>
      </c>
      <c r="X4" s="31" t="s">
        <v>2</v>
      </c>
    </row>
    <row r="5" spans="1:28" s="19" customFormat="1" ht="12.75" customHeight="1" x14ac:dyDescent="0.25">
      <c r="A5" s="100" t="s">
        <v>3</v>
      </c>
      <c r="B5" s="100">
        <v>1</v>
      </c>
      <c r="C5" s="100">
        <v>2</v>
      </c>
      <c r="D5" s="101">
        <v>3</v>
      </c>
      <c r="E5" s="100">
        <v>4</v>
      </c>
      <c r="F5" s="100">
        <v>5</v>
      </c>
      <c r="G5" s="100">
        <v>6</v>
      </c>
      <c r="H5" s="100">
        <v>7</v>
      </c>
      <c r="I5" s="100">
        <v>8</v>
      </c>
      <c r="J5" s="100">
        <v>9</v>
      </c>
      <c r="K5" s="100">
        <v>10</v>
      </c>
      <c r="L5" s="100">
        <v>11</v>
      </c>
      <c r="M5" s="100">
        <v>12</v>
      </c>
      <c r="N5" s="100">
        <v>13</v>
      </c>
      <c r="O5" s="100">
        <v>14</v>
      </c>
      <c r="P5" s="100">
        <v>15</v>
      </c>
      <c r="Q5" s="100">
        <v>16</v>
      </c>
      <c r="R5" s="100">
        <v>17</v>
      </c>
      <c r="S5" s="100">
        <v>18</v>
      </c>
      <c r="T5" s="100">
        <v>19</v>
      </c>
      <c r="U5" s="100">
        <v>20</v>
      </c>
      <c r="V5" s="100">
        <v>21</v>
      </c>
      <c r="W5" s="100">
        <v>22</v>
      </c>
      <c r="X5" s="100">
        <v>23</v>
      </c>
      <c r="Y5" s="102"/>
      <c r="Z5" s="103"/>
      <c r="AA5" s="103"/>
      <c r="AB5" s="103"/>
    </row>
    <row r="6" spans="1:28" s="111" customFormat="1" ht="25.8" customHeight="1" x14ac:dyDescent="0.35">
      <c r="A6" s="104" t="s">
        <v>23</v>
      </c>
      <c r="B6" s="105">
        <f>SUM(B7:B24)</f>
        <v>8223</v>
      </c>
      <c r="C6" s="105">
        <f>SUM(C7:C24)</f>
        <v>10183</v>
      </c>
      <c r="D6" s="105">
        <f>SUM(D7:D24)</f>
        <v>7828</v>
      </c>
      <c r="E6" s="106">
        <f>D6/C6*100</f>
        <v>76.873220072670136</v>
      </c>
      <c r="F6" s="105">
        <f>SUM(F7:F24)</f>
        <v>590</v>
      </c>
      <c r="G6" s="105">
        <f>SUM(G7:G24)</f>
        <v>505</v>
      </c>
      <c r="H6" s="106">
        <f>G6/F6*100</f>
        <v>85.593220338983059</v>
      </c>
      <c r="I6" s="107">
        <f>SUM(I7:I24)</f>
        <v>488</v>
      </c>
      <c r="J6" s="105">
        <f>SUM(J7:J24)</f>
        <v>407</v>
      </c>
      <c r="K6" s="108">
        <f>J6/I6*100</f>
        <v>83.401639344262293</v>
      </c>
      <c r="L6" s="107">
        <f>SUM(L7:L24)</f>
        <v>163</v>
      </c>
      <c r="M6" s="105">
        <f>SUM(M7:M24)</f>
        <v>67</v>
      </c>
      <c r="N6" s="108">
        <f>M6/L6*100</f>
        <v>41.104294478527606</v>
      </c>
      <c r="O6" s="105">
        <f>SUM(O7:O24)</f>
        <v>2896</v>
      </c>
      <c r="P6" s="105">
        <f>SUM(P7:P24)</f>
        <v>3246</v>
      </c>
      <c r="Q6" s="106">
        <f t="shared" ref="Q6" si="0">P6/O6*100</f>
        <v>112.08563535911603</v>
      </c>
      <c r="R6" s="105">
        <f>SUM(R7:R24)</f>
        <v>7070</v>
      </c>
      <c r="S6" s="109">
        <f>SUM(S7:S24)</f>
        <v>9025</v>
      </c>
      <c r="T6" s="109">
        <f>SUM(T7:T24)</f>
        <v>6833</v>
      </c>
      <c r="U6" s="108">
        <f t="shared" ref="U6:U16" si="1">T6/S6*100</f>
        <v>75.711911357340725</v>
      </c>
      <c r="V6" s="109">
        <f>SUM(V7:V24)</f>
        <v>7131</v>
      </c>
      <c r="W6" s="109">
        <f>SUM(W7:W24)</f>
        <v>5758</v>
      </c>
      <c r="X6" s="110">
        <f t="shared" ref="X6" si="2">W6/V6*100</f>
        <v>80.746038423783489</v>
      </c>
    </row>
    <row r="7" spans="1:28" ht="18.600000000000001" customHeight="1" x14ac:dyDescent="0.3">
      <c r="A7" s="75" t="s">
        <v>24</v>
      </c>
      <c r="B7" s="112">
        <v>374</v>
      </c>
      <c r="C7" s="113">
        <v>521</v>
      </c>
      <c r="D7" s="112">
        <v>350</v>
      </c>
      <c r="E7" s="106">
        <f t="shared" ref="E7:E15" si="3">D7/C7*100</f>
        <v>67.178502879078692</v>
      </c>
      <c r="F7" s="113">
        <v>25</v>
      </c>
      <c r="G7" s="113">
        <v>32</v>
      </c>
      <c r="H7" s="106">
        <v>128</v>
      </c>
      <c r="I7" s="113">
        <v>9</v>
      </c>
      <c r="J7" s="113">
        <v>22</v>
      </c>
      <c r="K7" s="108">
        <v>244.44444444444446</v>
      </c>
      <c r="L7" s="113">
        <v>2</v>
      </c>
      <c r="M7" s="113">
        <v>3</v>
      </c>
      <c r="N7" s="108">
        <v>150</v>
      </c>
      <c r="O7" s="113">
        <v>112</v>
      </c>
      <c r="P7" s="113">
        <v>101</v>
      </c>
      <c r="Q7" s="106">
        <v>90.178571428571431</v>
      </c>
      <c r="R7" s="113">
        <v>287</v>
      </c>
      <c r="S7" s="113">
        <v>450</v>
      </c>
      <c r="T7" s="113">
        <v>278</v>
      </c>
      <c r="U7" s="108">
        <f t="shared" si="1"/>
        <v>61.777777777777779</v>
      </c>
      <c r="V7" s="114">
        <v>320</v>
      </c>
      <c r="W7" s="114">
        <v>213</v>
      </c>
      <c r="X7" s="110">
        <v>66.5625</v>
      </c>
    </row>
    <row r="8" spans="1:28" ht="18.600000000000001" customHeight="1" x14ac:dyDescent="0.3">
      <c r="A8" s="75" t="s">
        <v>25</v>
      </c>
      <c r="B8" s="112">
        <v>389</v>
      </c>
      <c r="C8" s="113">
        <v>393</v>
      </c>
      <c r="D8" s="112">
        <v>372</v>
      </c>
      <c r="E8" s="106">
        <f t="shared" si="3"/>
        <v>94.656488549618317</v>
      </c>
      <c r="F8" s="113">
        <v>21</v>
      </c>
      <c r="G8" s="113">
        <v>59</v>
      </c>
      <c r="H8" s="106">
        <v>280.95238095238091</v>
      </c>
      <c r="I8" s="113">
        <v>19</v>
      </c>
      <c r="J8" s="113">
        <v>3</v>
      </c>
      <c r="K8" s="108">
        <v>15.789473684210526</v>
      </c>
      <c r="L8" s="113">
        <v>0</v>
      </c>
      <c r="M8" s="113">
        <v>0</v>
      </c>
      <c r="N8" s="108" t="s">
        <v>49</v>
      </c>
      <c r="O8" s="113">
        <v>239</v>
      </c>
      <c r="P8" s="113">
        <v>298</v>
      </c>
      <c r="Q8" s="106">
        <v>124.68619246861925</v>
      </c>
      <c r="R8" s="113">
        <v>301</v>
      </c>
      <c r="S8" s="113">
        <v>363</v>
      </c>
      <c r="T8" s="113">
        <v>288</v>
      </c>
      <c r="U8" s="108">
        <f t="shared" si="1"/>
        <v>79.338842975206617</v>
      </c>
      <c r="V8" s="114">
        <v>287</v>
      </c>
      <c r="W8" s="114">
        <v>262</v>
      </c>
      <c r="X8" s="110">
        <v>91.289198606271782</v>
      </c>
    </row>
    <row r="9" spans="1:28" ht="18.600000000000001" customHeight="1" x14ac:dyDescent="0.3">
      <c r="A9" s="75" t="s">
        <v>26</v>
      </c>
      <c r="B9" s="112">
        <v>328</v>
      </c>
      <c r="C9" s="113">
        <v>332</v>
      </c>
      <c r="D9" s="112">
        <v>298</v>
      </c>
      <c r="E9" s="106">
        <f t="shared" si="3"/>
        <v>89.759036144578303</v>
      </c>
      <c r="F9" s="113">
        <v>19</v>
      </c>
      <c r="G9" s="113">
        <v>21</v>
      </c>
      <c r="H9" s="106">
        <v>110.5263157894737</v>
      </c>
      <c r="I9" s="113">
        <v>41</v>
      </c>
      <c r="J9" s="113">
        <v>45</v>
      </c>
      <c r="K9" s="108">
        <v>109.75609756097562</v>
      </c>
      <c r="L9" s="113">
        <v>4</v>
      </c>
      <c r="M9" s="113">
        <v>0</v>
      </c>
      <c r="N9" s="108">
        <v>0</v>
      </c>
      <c r="O9" s="113">
        <v>284</v>
      </c>
      <c r="P9" s="113">
        <v>268</v>
      </c>
      <c r="Q9" s="106">
        <v>94.366197183098592</v>
      </c>
      <c r="R9" s="113">
        <v>283</v>
      </c>
      <c r="S9" s="113">
        <v>303</v>
      </c>
      <c r="T9" s="113">
        <v>268</v>
      </c>
      <c r="U9" s="108">
        <f t="shared" si="1"/>
        <v>88.448844884488452</v>
      </c>
      <c r="V9" s="114">
        <v>240</v>
      </c>
      <c r="W9" s="114">
        <v>231</v>
      </c>
      <c r="X9" s="110">
        <v>96.25</v>
      </c>
    </row>
    <row r="10" spans="1:28" ht="18.600000000000001" customHeight="1" x14ac:dyDescent="0.3">
      <c r="A10" s="75" t="s">
        <v>27</v>
      </c>
      <c r="B10" s="112">
        <v>153</v>
      </c>
      <c r="C10" s="113">
        <v>163</v>
      </c>
      <c r="D10" s="112">
        <v>148</v>
      </c>
      <c r="E10" s="106">
        <f t="shared" si="3"/>
        <v>90.797546012269933</v>
      </c>
      <c r="F10" s="113">
        <v>12</v>
      </c>
      <c r="G10" s="113">
        <v>7</v>
      </c>
      <c r="H10" s="106">
        <v>58.333333333333336</v>
      </c>
      <c r="I10" s="113">
        <v>11</v>
      </c>
      <c r="J10" s="113">
        <v>1</v>
      </c>
      <c r="K10" s="108">
        <v>9.0909090909090917</v>
      </c>
      <c r="L10" s="113">
        <v>14</v>
      </c>
      <c r="M10" s="113">
        <v>7</v>
      </c>
      <c r="N10" s="108">
        <v>50</v>
      </c>
      <c r="O10" s="113">
        <v>34</v>
      </c>
      <c r="P10" s="113">
        <v>34</v>
      </c>
      <c r="Q10" s="106">
        <v>100</v>
      </c>
      <c r="R10" s="113">
        <v>145</v>
      </c>
      <c r="S10" s="113">
        <v>148</v>
      </c>
      <c r="T10" s="113">
        <v>141</v>
      </c>
      <c r="U10" s="108">
        <f t="shared" si="1"/>
        <v>95.270270270270274</v>
      </c>
      <c r="V10" s="114">
        <v>105</v>
      </c>
      <c r="W10" s="114">
        <v>106</v>
      </c>
      <c r="X10" s="110">
        <v>100.95238095238095</v>
      </c>
    </row>
    <row r="11" spans="1:28" ht="18.600000000000001" customHeight="1" x14ac:dyDescent="0.3">
      <c r="A11" s="75" t="s">
        <v>28</v>
      </c>
      <c r="B11" s="112">
        <v>424</v>
      </c>
      <c r="C11" s="113">
        <v>480</v>
      </c>
      <c r="D11" s="112">
        <v>415</v>
      </c>
      <c r="E11" s="106">
        <f t="shared" si="3"/>
        <v>86.458333333333343</v>
      </c>
      <c r="F11" s="113">
        <v>39</v>
      </c>
      <c r="G11" s="113">
        <v>28</v>
      </c>
      <c r="H11" s="106">
        <v>71.794871794871796</v>
      </c>
      <c r="I11" s="113">
        <v>46</v>
      </c>
      <c r="J11" s="113">
        <v>19</v>
      </c>
      <c r="K11" s="108">
        <v>41.304347826086953</v>
      </c>
      <c r="L11" s="113">
        <v>24</v>
      </c>
      <c r="M11" s="113">
        <v>20</v>
      </c>
      <c r="N11" s="108">
        <v>83.333333333333343</v>
      </c>
      <c r="O11" s="113">
        <v>193</v>
      </c>
      <c r="P11" s="113">
        <v>169</v>
      </c>
      <c r="Q11" s="106">
        <v>87.564766839378237</v>
      </c>
      <c r="R11" s="113">
        <v>372</v>
      </c>
      <c r="S11" s="113">
        <v>421</v>
      </c>
      <c r="T11" s="113">
        <v>367</v>
      </c>
      <c r="U11" s="108">
        <f t="shared" si="1"/>
        <v>87.173396674584325</v>
      </c>
      <c r="V11" s="114">
        <v>303</v>
      </c>
      <c r="W11" s="114">
        <v>302</v>
      </c>
      <c r="X11" s="110">
        <v>99.669966996699671</v>
      </c>
    </row>
    <row r="12" spans="1:28" ht="18.600000000000001" customHeight="1" x14ac:dyDescent="0.3">
      <c r="A12" s="75" t="s">
        <v>29</v>
      </c>
      <c r="B12" s="112">
        <v>425</v>
      </c>
      <c r="C12" s="113">
        <v>529</v>
      </c>
      <c r="D12" s="112">
        <v>418</v>
      </c>
      <c r="E12" s="106">
        <f t="shared" si="3"/>
        <v>79.017013232514174</v>
      </c>
      <c r="F12" s="113">
        <v>53</v>
      </c>
      <c r="G12" s="113">
        <v>9</v>
      </c>
      <c r="H12" s="106">
        <v>16.981132075471699</v>
      </c>
      <c r="I12" s="113">
        <v>13</v>
      </c>
      <c r="J12" s="113">
        <v>15</v>
      </c>
      <c r="K12" s="108">
        <v>115.38461538461537</v>
      </c>
      <c r="L12" s="113">
        <v>6</v>
      </c>
      <c r="M12" s="113">
        <v>6</v>
      </c>
      <c r="N12" s="108">
        <v>100</v>
      </c>
      <c r="O12" s="113">
        <v>45</v>
      </c>
      <c r="P12" s="113">
        <v>120</v>
      </c>
      <c r="Q12" s="106">
        <v>266.66666666666663</v>
      </c>
      <c r="R12" s="113">
        <v>378</v>
      </c>
      <c r="S12" s="113">
        <v>442</v>
      </c>
      <c r="T12" s="113">
        <v>375</v>
      </c>
      <c r="U12" s="108">
        <f t="shared" si="1"/>
        <v>84.841628959276022</v>
      </c>
      <c r="V12" s="114">
        <v>362</v>
      </c>
      <c r="W12" s="114">
        <v>318</v>
      </c>
      <c r="X12" s="110">
        <v>87.845303867403317</v>
      </c>
    </row>
    <row r="13" spans="1:28" ht="18.600000000000001" customHeight="1" x14ac:dyDescent="0.3">
      <c r="A13" s="75" t="s">
        <v>30</v>
      </c>
      <c r="B13" s="112">
        <v>545</v>
      </c>
      <c r="C13" s="113">
        <v>670</v>
      </c>
      <c r="D13" s="112">
        <v>539</v>
      </c>
      <c r="E13" s="106">
        <f t="shared" si="3"/>
        <v>80.447761194029852</v>
      </c>
      <c r="F13" s="113">
        <v>37</v>
      </c>
      <c r="G13" s="113">
        <v>30</v>
      </c>
      <c r="H13" s="106">
        <v>81.081081081081081</v>
      </c>
      <c r="I13" s="113">
        <v>33</v>
      </c>
      <c r="J13" s="113">
        <v>27</v>
      </c>
      <c r="K13" s="108">
        <v>81.818181818181827</v>
      </c>
      <c r="L13" s="113">
        <v>8</v>
      </c>
      <c r="M13" s="113">
        <v>7</v>
      </c>
      <c r="N13" s="108">
        <v>87.5</v>
      </c>
      <c r="O13" s="113">
        <v>295</v>
      </c>
      <c r="P13" s="113">
        <v>231</v>
      </c>
      <c r="Q13" s="106">
        <v>78.305084745762713</v>
      </c>
      <c r="R13" s="113">
        <v>481</v>
      </c>
      <c r="S13" s="113">
        <v>600</v>
      </c>
      <c r="T13" s="113">
        <v>477</v>
      </c>
      <c r="U13" s="108">
        <f t="shared" si="1"/>
        <v>79.5</v>
      </c>
      <c r="V13" s="114">
        <v>446</v>
      </c>
      <c r="W13" s="114">
        <v>405</v>
      </c>
      <c r="X13" s="110">
        <v>90.807174887892373</v>
      </c>
    </row>
    <row r="14" spans="1:28" ht="18.600000000000001" customHeight="1" x14ac:dyDescent="0.3">
      <c r="A14" s="75" t="s">
        <v>31</v>
      </c>
      <c r="B14" s="112">
        <v>277</v>
      </c>
      <c r="C14" s="113">
        <v>267</v>
      </c>
      <c r="D14" s="112">
        <v>257</v>
      </c>
      <c r="E14" s="106">
        <f t="shared" si="3"/>
        <v>96.254681647940075</v>
      </c>
      <c r="F14" s="113">
        <v>18</v>
      </c>
      <c r="G14" s="113">
        <v>13</v>
      </c>
      <c r="H14" s="106">
        <v>72.222222222222214</v>
      </c>
      <c r="I14" s="113">
        <v>11</v>
      </c>
      <c r="J14" s="113">
        <v>9</v>
      </c>
      <c r="K14" s="108">
        <v>81.818181818181827</v>
      </c>
      <c r="L14" s="113">
        <v>0</v>
      </c>
      <c r="M14" s="113">
        <v>0</v>
      </c>
      <c r="N14" s="108" t="s">
        <v>49</v>
      </c>
      <c r="O14" s="113">
        <v>88</v>
      </c>
      <c r="P14" s="113">
        <v>66</v>
      </c>
      <c r="Q14" s="106">
        <v>75</v>
      </c>
      <c r="R14" s="113">
        <v>245</v>
      </c>
      <c r="S14" s="113">
        <v>244</v>
      </c>
      <c r="T14" s="113">
        <v>236</v>
      </c>
      <c r="U14" s="108">
        <f t="shared" si="1"/>
        <v>96.721311475409834</v>
      </c>
      <c r="V14" s="114">
        <v>208</v>
      </c>
      <c r="W14" s="114">
        <v>227</v>
      </c>
      <c r="X14" s="110">
        <v>109.13461538461537</v>
      </c>
    </row>
    <row r="15" spans="1:28" ht="18.600000000000001" customHeight="1" x14ac:dyDescent="0.3">
      <c r="A15" s="75" t="s">
        <v>32</v>
      </c>
      <c r="B15" s="112">
        <v>594</v>
      </c>
      <c r="C15" s="113">
        <v>716</v>
      </c>
      <c r="D15" s="112">
        <v>574</v>
      </c>
      <c r="E15" s="106">
        <f t="shared" si="3"/>
        <v>80.167597765363126</v>
      </c>
      <c r="F15" s="113">
        <v>29</v>
      </c>
      <c r="G15" s="113">
        <v>49</v>
      </c>
      <c r="H15" s="106">
        <v>168.9655172413793</v>
      </c>
      <c r="I15" s="113">
        <v>25</v>
      </c>
      <c r="J15" s="113">
        <v>27</v>
      </c>
      <c r="K15" s="108">
        <v>108</v>
      </c>
      <c r="L15" s="113">
        <v>5</v>
      </c>
      <c r="M15" s="113">
        <v>1</v>
      </c>
      <c r="N15" s="108">
        <v>20</v>
      </c>
      <c r="O15" s="113">
        <v>184</v>
      </c>
      <c r="P15" s="113">
        <v>250</v>
      </c>
      <c r="Q15" s="106">
        <v>135.86956521739131</v>
      </c>
      <c r="R15" s="113">
        <v>499</v>
      </c>
      <c r="S15" s="113">
        <v>647</v>
      </c>
      <c r="T15" s="113">
        <v>489</v>
      </c>
      <c r="U15" s="108">
        <f t="shared" si="1"/>
        <v>75.579598145285928</v>
      </c>
      <c r="V15" s="114">
        <v>518</v>
      </c>
      <c r="W15" s="114">
        <v>393</v>
      </c>
      <c r="X15" s="110">
        <v>75.868725868725875</v>
      </c>
    </row>
    <row r="16" spans="1:28" ht="18.600000000000001" customHeight="1" x14ac:dyDescent="0.3">
      <c r="A16" s="75" t="s">
        <v>33</v>
      </c>
      <c r="B16" s="112">
        <v>159</v>
      </c>
      <c r="C16" s="113">
        <v>225</v>
      </c>
      <c r="D16" s="112">
        <v>153</v>
      </c>
      <c r="E16" s="106">
        <v>68</v>
      </c>
      <c r="F16" s="113">
        <v>10</v>
      </c>
      <c r="G16" s="113">
        <v>4</v>
      </c>
      <c r="H16" s="106">
        <v>40</v>
      </c>
      <c r="I16" s="113">
        <v>9</v>
      </c>
      <c r="J16" s="113">
        <v>9</v>
      </c>
      <c r="K16" s="108">
        <v>100</v>
      </c>
      <c r="L16" s="113">
        <v>1</v>
      </c>
      <c r="M16" s="113">
        <v>0</v>
      </c>
      <c r="N16" s="108">
        <v>0</v>
      </c>
      <c r="O16" s="113">
        <v>28</v>
      </c>
      <c r="P16" s="113">
        <v>65</v>
      </c>
      <c r="Q16" s="106">
        <v>232.14285714285717</v>
      </c>
      <c r="R16" s="113">
        <v>145</v>
      </c>
      <c r="S16" s="113">
        <v>200</v>
      </c>
      <c r="T16" s="113">
        <v>142</v>
      </c>
      <c r="U16" s="108">
        <f t="shared" si="1"/>
        <v>71</v>
      </c>
      <c r="V16" s="114">
        <v>171</v>
      </c>
      <c r="W16" s="114">
        <v>130</v>
      </c>
      <c r="X16" s="110">
        <v>76.023391812865498</v>
      </c>
    </row>
    <row r="17" spans="1:24" ht="18.600000000000001" customHeight="1" x14ac:dyDescent="0.3">
      <c r="A17" s="75" t="s">
        <v>34</v>
      </c>
      <c r="B17" s="112">
        <v>239</v>
      </c>
      <c r="C17" s="113">
        <v>236</v>
      </c>
      <c r="D17" s="112">
        <v>217</v>
      </c>
      <c r="E17" s="106">
        <v>91.949152542372886</v>
      </c>
      <c r="F17" s="113">
        <v>17</v>
      </c>
      <c r="G17" s="113">
        <v>13</v>
      </c>
      <c r="H17" s="106">
        <v>76.470588235294116</v>
      </c>
      <c r="I17" s="113">
        <v>9</v>
      </c>
      <c r="J17" s="113">
        <v>6</v>
      </c>
      <c r="K17" s="108">
        <v>66.666666666666657</v>
      </c>
      <c r="L17" s="113">
        <v>0</v>
      </c>
      <c r="M17" s="113">
        <v>0</v>
      </c>
      <c r="N17" s="108" t="s">
        <v>49</v>
      </c>
      <c r="O17" s="113">
        <v>60</v>
      </c>
      <c r="P17" s="113">
        <v>84</v>
      </c>
      <c r="Q17" s="106">
        <v>140</v>
      </c>
      <c r="R17" s="113">
        <v>205</v>
      </c>
      <c r="S17" s="113">
        <v>203</v>
      </c>
      <c r="T17" s="113">
        <v>188</v>
      </c>
      <c r="U17" s="108">
        <v>92.610837438423644</v>
      </c>
      <c r="V17" s="114">
        <v>161</v>
      </c>
      <c r="W17" s="114">
        <v>159</v>
      </c>
      <c r="X17" s="110">
        <v>98.757763975155271</v>
      </c>
    </row>
    <row r="18" spans="1:24" ht="18.600000000000001" customHeight="1" x14ac:dyDescent="0.3">
      <c r="A18" s="75" t="s">
        <v>35</v>
      </c>
      <c r="B18" s="112">
        <v>450</v>
      </c>
      <c r="C18" s="113">
        <v>496</v>
      </c>
      <c r="D18" s="112">
        <v>447</v>
      </c>
      <c r="E18" s="106">
        <v>90.120967741935488</v>
      </c>
      <c r="F18" s="113">
        <v>19</v>
      </c>
      <c r="G18" s="113">
        <v>20</v>
      </c>
      <c r="H18" s="106">
        <v>105.26315789473684</v>
      </c>
      <c r="I18" s="113">
        <v>6</v>
      </c>
      <c r="J18" s="113">
        <v>2</v>
      </c>
      <c r="K18" s="108">
        <v>33.333333333333329</v>
      </c>
      <c r="L18" s="113">
        <v>1</v>
      </c>
      <c r="M18" s="113">
        <v>0</v>
      </c>
      <c r="N18" s="108">
        <v>0</v>
      </c>
      <c r="O18" s="113">
        <v>148</v>
      </c>
      <c r="P18" s="113">
        <v>199</v>
      </c>
      <c r="Q18" s="106">
        <v>134.45945945945945</v>
      </c>
      <c r="R18" s="113">
        <v>403</v>
      </c>
      <c r="S18" s="113">
        <v>459</v>
      </c>
      <c r="T18" s="113">
        <v>401</v>
      </c>
      <c r="U18" s="108">
        <v>87.363834422657945</v>
      </c>
      <c r="V18" s="114">
        <v>400</v>
      </c>
      <c r="W18" s="114">
        <v>362</v>
      </c>
      <c r="X18" s="110">
        <v>90.5</v>
      </c>
    </row>
    <row r="19" spans="1:24" ht="18.600000000000001" customHeight="1" x14ac:dyDescent="0.3">
      <c r="A19" s="75" t="s">
        <v>36</v>
      </c>
      <c r="B19" s="112">
        <v>536</v>
      </c>
      <c r="C19" s="113">
        <v>655</v>
      </c>
      <c r="D19" s="112">
        <v>503</v>
      </c>
      <c r="E19" s="106">
        <v>76.793893129770993</v>
      </c>
      <c r="F19" s="113">
        <v>29</v>
      </c>
      <c r="G19" s="113">
        <v>29</v>
      </c>
      <c r="H19" s="106">
        <v>100</v>
      </c>
      <c r="I19" s="113">
        <v>50</v>
      </c>
      <c r="J19" s="113">
        <v>34</v>
      </c>
      <c r="K19" s="108">
        <v>68</v>
      </c>
      <c r="L19" s="113">
        <v>2</v>
      </c>
      <c r="M19" s="113">
        <v>0</v>
      </c>
      <c r="N19" s="108">
        <v>0</v>
      </c>
      <c r="O19" s="113">
        <v>89</v>
      </c>
      <c r="P19" s="113">
        <v>231</v>
      </c>
      <c r="Q19" s="106">
        <v>259.55056179775278</v>
      </c>
      <c r="R19" s="113">
        <v>466</v>
      </c>
      <c r="S19" s="113">
        <v>580</v>
      </c>
      <c r="T19" s="113">
        <v>444</v>
      </c>
      <c r="U19" s="108">
        <v>76.551724137931032</v>
      </c>
      <c r="V19" s="114">
        <v>487</v>
      </c>
      <c r="W19" s="114">
        <v>368</v>
      </c>
      <c r="X19" s="110">
        <v>75.564681724845997</v>
      </c>
    </row>
    <row r="20" spans="1:24" ht="18.600000000000001" customHeight="1" x14ac:dyDescent="0.3">
      <c r="A20" s="75" t="s">
        <v>37</v>
      </c>
      <c r="B20" s="112">
        <v>348</v>
      </c>
      <c r="C20" s="113">
        <v>448</v>
      </c>
      <c r="D20" s="112">
        <v>344</v>
      </c>
      <c r="E20" s="106">
        <v>76.785714285714292</v>
      </c>
      <c r="F20" s="113">
        <v>48</v>
      </c>
      <c r="G20" s="113">
        <v>24</v>
      </c>
      <c r="H20" s="106">
        <v>50</v>
      </c>
      <c r="I20" s="113">
        <v>5</v>
      </c>
      <c r="J20" s="113">
        <v>5</v>
      </c>
      <c r="K20" s="108">
        <v>100</v>
      </c>
      <c r="L20" s="113">
        <v>0</v>
      </c>
      <c r="M20" s="113">
        <v>0</v>
      </c>
      <c r="N20" s="108" t="s">
        <v>49</v>
      </c>
      <c r="O20" s="113">
        <v>275</v>
      </c>
      <c r="P20" s="113">
        <v>218</v>
      </c>
      <c r="Q20" s="106">
        <v>79.272727272727266</v>
      </c>
      <c r="R20" s="113">
        <v>293</v>
      </c>
      <c r="S20" s="113">
        <v>372</v>
      </c>
      <c r="T20" s="113">
        <v>290</v>
      </c>
      <c r="U20" s="108">
        <v>77.956989247311824</v>
      </c>
      <c r="V20" s="114">
        <v>310</v>
      </c>
      <c r="W20" s="114">
        <v>272</v>
      </c>
      <c r="X20" s="110">
        <v>87.741935483870975</v>
      </c>
    </row>
    <row r="21" spans="1:24" ht="18.600000000000001" customHeight="1" x14ac:dyDescent="0.3">
      <c r="A21" s="75" t="s">
        <v>38</v>
      </c>
      <c r="B21" s="112">
        <v>531</v>
      </c>
      <c r="C21" s="113">
        <v>635</v>
      </c>
      <c r="D21" s="112">
        <v>503</v>
      </c>
      <c r="E21" s="106">
        <v>79.212598425196845</v>
      </c>
      <c r="F21" s="113">
        <v>41</v>
      </c>
      <c r="G21" s="113">
        <v>39</v>
      </c>
      <c r="H21" s="106">
        <v>95.121951219512198</v>
      </c>
      <c r="I21" s="113">
        <v>20</v>
      </c>
      <c r="J21" s="113">
        <v>32</v>
      </c>
      <c r="K21" s="108">
        <v>160</v>
      </c>
      <c r="L21" s="113">
        <v>54</v>
      </c>
      <c r="M21" s="113">
        <v>0</v>
      </c>
      <c r="N21" s="108">
        <v>0</v>
      </c>
      <c r="O21" s="113">
        <v>214</v>
      </c>
      <c r="P21" s="113">
        <v>241</v>
      </c>
      <c r="Q21" s="106">
        <v>112.61682242990653</v>
      </c>
      <c r="R21" s="113">
        <v>449</v>
      </c>
      <c r="S21" s="113">
        <v>557</v>
      </c>
      <c r="T21" s="113">
        <v>434</v>
      </c>
      <c r="U21" s="108">
        <v>77.917414721723517</v>
      </c>
      <c r="V21" s="114">
        <v>422</v>
      </c>
      <c r="W21" s="114">
        <v>349</v>
      </c>
      <c r="X21" s="110">
        <v>82.70142180094787</v>
      </c>
    </row>
    <row r="22" spans="1:24" ht="18.600000000000001" customHeight="1" x14ac:dyDescent="0.3">
      <c r="A22" s="75" t="s">
        <v>39</v>
      </c>
      <c r="B22" s="112">
        <v>403</v>
      </c>
      <c r="C22" s="113">
        <v>493</v>
      </c>
      <c r="D22" s="112">
        <v>360</v>
      </c>
      <c r="E22" s="106">
        <v>73.022312373225148</v>
      </c>
      <c r="F22" s="113">
        <v>24</v>
      </c>
      <c r="G22" s="113">
        <v>22</v>
      </c>
      <c r="H22" s="106">
        <v>91.666666666666657</v>
      </c>
      <c r="I22" s="113">
        <v>11</v>
      </c>
      <c r="J22" s="113">
        <v>49</v>
      </c>
      <c r="K22" s="108">
        <v>445.45454545454544</v>
      </c>
      <c r="L22" s="113">
        <v>15</v>
      </c>
      <c r="M22" s="113">
        <v>1</v>
      </c>
      <c r="N22" s="108">
        <v>6.666666666666667</v>
      </c>
      <c r="O22" s="113">
        <v>64</v>
      </c>
      <c r="P22" s="113">
        <v>124</v>
      </c>
      <c r="Q22" s="106">
        <v>193.75</v>
      </c>
      <c r="R22" s="113">
        <v>352</v>
      </c>
      <c r="S22" s="113">
        <v>418</v>
      </c>
      <c r="T22" s="113">
        <v>324</v>
      </c>
      <c r="U22" s="108">
        <v>77.511961722488039</v>
      </c>
      <c r="V22" s="114">
        <v>366</v>
      </c>
      <c r="W22" s="114">
        <v>302</v>
      </c>
      <c r="X22" s="110">
        <v>82.513661202185801</v>
      </c>
    </row>
    <row r="23" spans="1:24" ht="18.600000000000001" customHeight="1" x14ac:dyDescent="0.3">
      <c r="A23" s="75" t="s">
        <v>56</v>
      </c>
      <c r="B23" s="112">
        <v>356</v>
      </c>
      <c r="C23" s="113">
        <v>419</v>
      </c>
      <c r="D23" s="112">
        <v>330</v>
      </c>
      <c r="E23" s="106">
        <v>78.758949880668254</v>
      </c>
      <c r="F23" s="113">
        <v>73</v>
      </c>
      <c r="G23" s="113">
        <v>32</v>
      </c>
      <c r="H23" s="106">
        <v>43.835616438356162</v>
      </c>
      <c r="I23" s="113">
        <v>33</v>
      </c>
      <c r="J23" s="113">
        <v>5</v>
      </c>
      <c r="K23" s="108">
        <v>15.151515151515152</v>
      </c>
      <c r="L23" s="113">
        <v>17</v>
      </c>
      <c r="M23" s="113">
        <v>13</v>
      </c>
      <c r="N23" s="108">
        <v>76.470588235294116</v>
      </c>
      <c r="O23" s="113">
        <v>248</v>
      </c>
      <c r="P23" s="113">
        <v>239</v>
      </c>
      <c r="Q23" s="106">
        <v>96.370967741935488</v>
      </c>
      <c r="R23" s="113">
        <v>291</v>
      </c>
      <c r="S23" s="113">
        <v>341</v>
      </c>
      <c r="T23" s="113">
        <v>280</v>
      </c>
      <c r="U23" s="108">
        <v>82.111436950146626</v>
      </c>
      <c r="V23" s="114">
        <v>280</v>
      </c>
      <c r="W23" s="114">
        <v>235</v>
      </c>
      <c r="X23" s="110">
        <v>83.928571428571431</v>
      </c>
    </row>
    <row r="24" spans="1:24" ht="18.600000000000001" customHeight="1" x14ac:dyDescent="0.3">
      <c r="A24" s="75" t="s">
        <v>40</v>
      </c>
      <c r="B24" s="112">
        <v>1692</v>
      </c>
      <c r="C24" s="113">
        <v>2505</v>
      </c>
      <c r="D24" s="112">
        <v>1600</v>
      </c>
      <c r="E24" s="106">
        <v>63.872255489021953</v>
      </c>
      <c r="F24" s="113">
        <v>76</v>
      </c>
      <c r="G24" s="113">
        <v>74</v>
      </c>
      <c r="H24" s="106">
        <v>97.368421052631575</v>
      </c>
      <c r="I24" s="113">
        <v>137</v>
      </c>
      <c r="J24" s="113">
        <v>97</v>
      </c>
      <c r="K24" s="108">
        <v>70.802919708029194</v>
      </c>
      <c r="L24" s="113">
        <v>10</v>
      </c>
      <c r="M24" s="113">
        <v>9</v>
      </c>
      <c r="N24" s="108">
        <v>90</v>
      </c>
      <c r="O24" s="113">
        <v>296</v>
      </c>
      <c r="P24" s="113">
        <v>308</v>
      </c>
      <c r="Q24" s="106">
        <v>104.05405405405406</v>
      </c>
      <c r="R24" s="113">
        <v>1475</v>
      </c>
      <c r="S24" s="113">
        <v>2277</v>
      </c>
      <c r="T24" s="113">
        <v>1411</v>
      </c>
      <c r="U24" s="108">
        <v>61.967501097935887</v>
      </c>
      <c r="V24" s="114">
        <v>1745</v>
      </c>
      <c r="W24" s="114">
        <v>1124</v>
      </c>
      <c r="X24" s="110">
        <v>64.412607449856722</v>
      </c>
    </row>
  </sheetData>
  <mergeCells count="10">
    <mergeCell ref="B1:K1"/>
    <mergeCell ref="V2:X2"/>
    <mergeCell ref="A3:A4"/>
    <mergeCell ref="C3:E3"/>
    <mergeCell ref="F3:H3"/>
    <mergeCell ref="I3:K3"/>
    <mergeCell ref="L3:N3"/>
    <mergeCell ref="O3:Q3"/>
    <mergeCell ref="S3:U3"/>
    <mergeCell ref="V3:X3"/>
  </mergeCells>
  <printOptions horizontalCentered="1"/>
  <pageMargins left="0" right="0" top="0" bottom="0" header="0.15748031496062992" footer="0.15748031496062992"/>
  <pageSetup paperSize="9" scale="98" orientation="landscape" r:id="rId1"/>
  <headerFooter alignWithMargins="0"/>
  <colBreaks count="1" manualBreakCount="1">
    <brk id="11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B24"/>
  <sheetViews>
    <sheetView view="pageBreakPreview" zoomScale="80" zoomScaleNormal="85" zoomScaleSheetLayoutView="80" workbookViewId="0">
      <selection activeCell="F17" sqref="F17"/>
    </sheetView>
  </sheetViews>
  <sheetFormatPr defaultColWidth="8.90625" defaultRowHeight="21.6" x14ac:dyDescent="0.4"/>
  <cols>
    <col min="1" max="1" width="22.7265625" style="116" customWidth="1"/>
    <col min="2" max="2" width="11.36328125" style="117" customWidth="1"/>
    <col min="3" max="3" width="10.36328125" style="118" customWidth="1"/>
    <col min="4" max="4" width="9.36328125" style="117" customWidth="1"/>
    <col min="5" max="5" width="6.453125" style="118" customWidth="1"/>
    <col min="6" max="6" width="8.26953125" style="118" customWidth="1"/>
    <col min="7" max="7" width="8.6328125" style="118" customWidth="1"/>
    <col min="8" max="8" width="7.54296875" style="118" customWidth="1"/>
    <col min="9" max="9" width="8.54296875" style="115" customWidth="1"/>
    <col min="10" max="10" width="8.08984375" style="115" customWidth="1"/>
    <col min="11" max="11" width="7.26953125" style="119" customWidth="1"/>
    <col min="12" max="12" width="7.26953125" style="115" customWidth="1"/>
    <col min="13" max="13" width="5.81640625" style="115" customWidth="1"/>
    <col min="14" max="14" width="7.36328125" style="119" customWidth="1"/>
    <col min="15" max="15" width="7.26953125" style="115" customWidth="1"/>
    <col min="16" max="16" width="6.453125" style="115" customWidth="1"/>
    <col min="17" max="17" width="7.26953125" style="119" customWidth="1"/>
    <col min="18" max="18" width="11.6328125" style="115" customWidth="1"/>
    <col min="19" max="20" width="7.26953125" style="115" customWidth="1"/>
    <col min="21" max="21" width="6.453125" style="119" customWidth="1"/>
    <col min="22" max="22" width="6.26953125" style="115" customWidth="1"/>
    <col min="23" max="23" width="6.54296875" style="115" customWidth="1"/>
    <col min="24" max="24" width="7.26953125" style="119" customWidth="1"/>
    <col min="25" max="225" width="7.453125" style="115" customWidth="1"/>
    <col min="226" max="226" width="13.08984375" style="115" customWidth="1"/>
    <col min="227" max="16384" width="8.90625" style="115"/>
  </cols>
  <sheetData>
    <row r="1" spans="1:28" s="85" customFormat="1" ht="50.4" customHeight="1" x14ac:dyDescent="0.55000000000000004">
      <c r="B1" s="339" t="s">
        <v>69</v>
      </c>
      <c r="C1" s="339"/>
      <c r="D1" s="339"/>
      <c r="E1" s="339"/>
      <c r="F1" s="339"/>
      <c r="G1" s="339"/>
      <c r="H1" s="339"/>
      <c r="I1" s="339"/>
      <c r="J1" s="339"/>
      <c r="K1" s="339"/>
      <c r="N1" s="86"/>
      <c r="Q1" s="86"/>
      <c r="U1" s="86"/>
      <c r="X1" s="86"/>
    </row>
    <row r="2" spans="1:28" s="87" customFormat="1" ht="13.5" customHeight="1" x14ac:dyDescent="0.3">
      <c r="B2" s="88"/>
      <c r="C2" s="89"/>
      <c r="D2" s="89"/>
      <c r="E2" s="90"/>
      <c r="F2" s="88"/>
      <c r="G2" s="88"/>
      <c r="H2" s="90"/>
      <c r="I2" s="88"/>
      <c r="J2" s="91"/>
      <c r="K2" s="92" t="s">
        <v>62</v>
      </c>
      <c r="N2" s="93"/>
      <c r="O2" s="88"/>
      <c r="P2" s="88"/>
      <c r="Q2" s="90"/>
      <c r="R2" s="88"/>
      <c r="S2" s="94"/>
      <c r="T2" s="94"/>
      <c r="U2" s="95"/>
      <c r="V2" s="340" t="s">
        <v>64</v>
      </c>
      <c r="W2" s="340"/>
      <c r="X2" s="340"/>
    </row>
    <row r="3" spans="1:28" s="98" customFormat="1" ht="117" customHeight="1" x14ac:dyDescent="0.25">
      <c r="A3" s="341"/>
      <c r="B3" s="96" t="s">
        <v>7</v>
      </c>
      <c r="C3" s="343" t="s">
        <v>65</v>
      </c>
      <c r="D3" s="343"/>
      <c r="E3" s="343"/>
      <c r="F3" s="343" t="s">
        <v>66</v>
      </c>
      <c r="G3" s="343"/>
      <c r="H3" s="343"/>
      <c r="I3" s="343" t="s">
        <v>9</v>
      </c>
      <c r="J3" s="343"/>
      <c r="K3" s="343"/>
      <c r="L3" s="343" t="s">
        <v>10</v>
      </c>
      <c r="M3" s="343"/>
      <c r="N3" s="343"/>
      <c r="O3" s="343" t="s">
        <v>67</v>
      </c>
      <c r="P3" s="343"/>
      <c r="Q3" s="343"/>
      <c r="R3" s="97" t="s">
        <v>12</v>
      </c>
      <c r="S3" s="344" t="s">
        <v>13</v>
      </c>
      <c r="T3" s="344"/>
      <c r="U3" s="344"/>
      <c r="V3" s="343" t="s">
        <v>68</v>
      </c>
      <c r="W3" s="343"/>
      <c r="X3" s="343"/>
    </row>
    <row r="4" spans="1:28" s="99" customFormat="1" ht="22.8" customHeight="1" x14ac:dyDescent="0.35">
      <c r="A4" s="342"/>
      <c r="B4" s="31">
        <v>2022</v>
      </c>
      <c r="C4" s="31">
        <v>2021</v>
      </c>
      <c r="D4" s="31">
        <v>2022</v>
      </c>
      <c r="E4" s="31" t="s">
        <v>2</v>
      </c>
      <c r="F4" s="31">
        <v>2021</v>
      </c>
      <c r="G4" s="31">
        <v>2022</v>
      </c>
      <c r="H4" s="31" t="s">
        <v>2</v>
      </c>
      <c r="I4" s="31">
        <v>2021</v>
      </c>
      <c r="J4" s="31">
        <v>2022</v>
      </c>
      <c r="K4" s="31" t="s">
        <v>2</v>
      </c>
      <c r="L4" s="31">
        <v>2021</v>
      </c>
      <c r="M4" s="31">
        <v>2022</v>
      </c>
      <c r="N4" s="31" t="s">
        <v>2</v>
      </c>
      <c r="O4" s="31">
        <v>2021</v>
      </c>
      <c r="P4" s="31">
        <v>2022</v>
      </c>
      <c r="Q4" s="31" t="s">
        <v>2</v>
      </c>
      <c r="R4" s="31">
        <v>2022</v>
      </c>
      <c r="S4" s="31">
        <v>2021</v>
      </c>
      <c r="T4" s="31">
        <v>2022</v>
      </c>
      <c r="U4" s="97" t="s">
        <v>2</v>
      </c>
      <c r="V4" s="31">
        <v>2021</v>
      </c>
      <c r="W4" s="31">
        <v>2022</v>
      </c>
      <c r="X4" s="31" t="s">
        <v>2</v>
      </c>
    </row>
    <row r="5" spans="1:28" s="19" customFormat="1" ht="12.75" customHeight="1" x14ac:dyDescent="0.25">
      <c r="A5" s="100" t="s">
        <v>3</v>
      </c>
      <c r="B5" s="120">
        <v>1</v>
      </c>
      <c r="C5" s="120">
        <v>2</v>
      </c>
      <c r="D5" s="121">
        <v>3</v>
      </c>
      <c r="E5" s="120">
        <v>4</v>
      </c>
      <c r="F5" s="120">
        <v>5</v>
      </c>
      <c r="G5" s="100">
        <v>6</v>
      </c>
      <c r="H5" s="100">
        <v>7</v>
      </c>
      <c r="I5" s="100">
        <v>8</v>
      </c>
      <c r="J5" s="100">
        <v>9</v>
      </c>
      <c r="K5" s="100">
        <v>10</v>
      </c>
      <c r="L5" s="100">
        <v>11</v>
      </c>
      <c r="M5" s="100">
        <v>12</v>
      </c>
      <c r="N5" s="100">
        <v>13</v>
      </c>
      <c r="O5" s="100">
        <v>14</v>
      </c>
      <c r="P5" s="100">
        <v>15</v>
      </c>
      <c r="Q5" s="100">
        <v>16</v>
      </c>
      <c r="R5" s="100">
        <v>17</v>
      </c>
      <c r="S5" s="100">
        <v>18</v>
      </c>
      <c r="T5" s="100">
        <v>19</v>
      </c>
      <c r="U5" s="100">
        <v>20</v>
      </c>
      <c r="V5" s="100">
        <v>21</v>
      </c>
      <c r="W5" s="100">
        <v>22</v>
      </c>
      <c r="X5" s="100">
        <v>23</v>
      </c>
      <c r="Y5" s="102"/>
      <c r="Z5" s="103"/>
      <c r="AA5" s="103"/>
      <c r="AB5" s="103"/>
    </row>
    <row r="6" spans="1:28" s="111" customFormat="1" ht="25.8" customHeight="1" x14ac:dyDescent="0.35">
      <c r="A6" s="104" t="s">
        <v>23</v>
      </c>
      <c r="B6" s="105">
        <f>SUM(B7:B24)</f>
        <v>5235</v>
      </c>
      <c r="C6" s="105">
        <f>SUM(C7:C24)</f>
        <v>6474</v>
      </c>
      <c r="D6" s="105">
        <f>SUM(D7:D24)</f>
        <v>4841</v>
      </c>
      <c r="E6" s="106">
        <f>D6/C6*100</f>
        <v>74.77602718566574</v>
      </c>
      <c r="F6" s="105">
        <f>SUM(F7:F24)</f>
        <v>458</v>
      </c>
      <c r="G6" s="105">
        <f>SUM(G7:G24)</f>
        <v>344</v>
      </c>
      <c r="H6" s="106">
        <f>G6/F6*100</f>
        <v>75.109170305676855</v>
      </c>
      <c r="I6" s="107">
        <f>SUM(I7:I24)</f>
        <v>178</v>
      </c>
      <c r="J6" s="105">
        <f>SUM(J7:J24)</f>
        <v>173</v>
      </c>
      <c r="K6" s="108">
        <f>J6/I6*100</f>
        <v>97.19101123595506</v>
      </c>
      <c r="L6" s="107">
        <f>SUM(L7:L24)</f>
        <v>28</v>
      </c>
      <c r="M6" s="105">
        <f>SUM(M7:M24)</f>
        <v>23</v>
      </c>
      <c r="N6" s="108">
        <f>M6/L6*100</f>
        <v>82.142857142857139</v>
      </c>
      <c r="O6" s="105">
        <f>SUM(O7:O24)</f>
        <v>2004</v>
      </c>
      <c r="P6" s="105">
        <f>SUM(P7:P24)</f>
        <v>2167</v>
      </c>
      <c r="Q6" s="106">
        <f t="shared" ref="Q6:Q24" si="0">P6/O6*100</f>
        <v>108.13373253493015</v>
      </c>
      <c r="R6" s="105">
        <f>SUM(R7:R24)</f>
        <v>4481</v>
      </c>
      <c r="S6" s="109">
        <f>SUM(S7:S24)</f>
        <v>5807</v>
      </c>
      <c r="T6" s="109">
        <f>SUM(T7:T24)</f>
        <v>4221</v>
      </c>
      <c r="U6" s="108">
        <f t="shared" ref="U6:U24" si="1">T6/S6*100</f>
        <v>72.688135009471338</v>
      </c>
      <c r="V6" s="109">
        <f>SUM(V7:V24)</f>
        <v>4809</v>
      </c>
      <c r="W6" s="109">
        <f>SUM(W7:W24)</f>
        <v>3701</v>
      </c>
      <c r="X6" s="110">
        <f>W6/V6*100</f>
        <v>76.959866916198791</v>
      </c>
    </row>
    <row r="7" spans="1:28" ht="18.600000000000001" customHeight="1" x14ac:dyDescent="0.3">
      <c r="A7" s="75" t="s">
        <v>24</v>
      </c>
      <c r="B7" s="112">
        <v>270</v>
      </c>
      <c r="C7" s="113">
        <v>370</v>
      </c>
      <c r="D7" s="112">
        <v>255</v>
      </c>
      <c r="E7" s="106">
        <f t="shared" ref="E7:E24" si="2">D7/C7*100</f>
        <v>68.918918918918919</v>
      </c>
      <c r="F7" s="113">
        <v>19</v>
      </c>
      <c r="G7" s="113">
        <v>15</v>
      </c>
      <c r="H7" s="106">
        <f t="shared" ref="H7:H24" si="3">G7/F7*100</f>
        <v>78.94736842105263</v>
      </c>
      <c r="I7" s="113">
        <v>16</v>
      </c>
      <c r="J7" s="113">
        <v>6</v>
      </c>
      <c r="K7" s="108">
        <f t="shared" ref="K7:K24" si="4">J7/I7*100</f>
        <v>37.5</v>
      </c>
      <c r="L7" s="113">
        <v>2</v>
      </c>
      <c r="M7" s="113">
        <v>3</v>
      </c>
      <c r="N7" s="108">
        <f t="shared" ref="N7:N24" si="5">M7/L7*100</f>
        <v>150</v>
      </c>
      <c r="O7" s="113">
        <v>75</v>
      </c>
      <c r="P7" s="113">
        <v>130</v>
      </c>
      <c r="Q7" s="106">
        <f t="shared" si="0"/>
        <v>173.33333333333334</v>
      </c>
      <c r="R7" s="113">
        <v>232</v>
      </c>
      <c r="S7" s="113">
        <v>334</v>
      </c>
      <c r="T7" s="113">
        <v>225</v>
      </c>
      <c r="U7" s="108">
        <f t="shared" si="1"/>
        <v>67.365269461077844</v>
      </c>
      <c r="V7" s="114">
        <v>251</v>
      </c>
      <c r="W7" s="114">
        <v>189</v>
      </c>
      <c r="X7" s="110">
        <f t="shared" ref="X7:X24" si="6">W7/V7*100</f>
        <v>75.298804780876495</v>
      </c>
    </row>
    <row r="8" spans="1:28" ht="18.600000000000001" customHeight="1" x14ac:dyDescent="0.3">
      <c r="A8" s="75" t="s">
        <v>25</v>
      </c>
      <c r="B8" s="112">
        <v>174</v>
      </c>
      <c r="C8" s="113">
        <v>234</v>
      </c>
      <c r="D8" s="112">
        <v>158</v>
      </c>
      <c r="E8" s="106">
        <f t="shared" si="2"/>
        <v>67.521367521367523</v>
      </c>
      <c r="F8" s="113">
        <v>18</v>
      </c>
      <c r="G8" s="113">
        <v>26</v>
      </c>
      <c r="H8" s="106">
        <f t="shared" si="3"/>
        <v>144.44444444444443</v>
      </c>
      <c r="I8" s="113">
        <v>2</v>
      </c>
      <c r="J8" s="113">
        <v>1</v>
      </c>
      <c r="K8" s="108">
        <f t="shared" si="4"/>
        <v>50</v>
      </c>
      <c r="L8" s="113">
        <v>0</v>
      </c>
      <c r="M8" s="113">
        <v>0</v>
      </c>
      <c r="N8" s="108" t="s">
        <v>49</v>
      </c>
      <c r="O8" s="113">
        <v>149</v>
      </c>
      <c r="P8" s="113">
        <v>135</v>
      </c>
      <c r="Q8" s="106">
        <f t="shared" si="0"/>
        <v>90.604026845637591</v>
      </c>
      <c r="R8" s="113">
        <v>131</v>
      </c>
      <c r="S8" s="113">
        <v>204</v>
      </c>
      <c r="T8" s="113">
        <v>125</v>
      </c>
      <c r="U8" s="108">
        <f t="shared" si="1"/>
        <v>61.274509803921575</v>
      </c>
      <c r="V8" s="114">
        <v>177</v>
      </c>
      <c r="W8" s="114">
        <v>111</v>
      </c>
      <c r="X8" s="110">
        <f t="shared" si="6"/>
        <v>62.711864406779661</v>
      </c>
    </row>
    <row r="9" spans="1:28" ht="18.600000000000001" customHeight="1" x14ac:dyDescent="0.3">
      <c r="A9" s="75" t="s">
        <v>26</v>
      </c>
      <c r="B9" s="112">
        <v>234</v>
      </c>
      <c r="C9" s="113">
        <v>295</v>
      </c>
      <c r="D9" s="112">
        <v>214</v>
      </c>
      <c r="E9" s="106">
        <f t="shared" si="2"/>
        <v>72.542372881355931</v>
      </c>
      <c r="F9" s="113">
        <v>15</v>
      </c>
      <c r="G9" s="113">
        <v>16</v>
      </c>
      <c r="H9" s="106">
        <f t="shared" si="3"/>
        <v>106.66666666666667</v>
      </c>
      <c r="I9" s="113">
        <v>51</v>
      </c>
      <c r="J9" s="113">
        <v>37</v>
      </c>
      <c r="K9" s="108">
        <f t="shared" si="4"/>
        <v>72.549019607843135</v>
      </c>
      <c r="L9" s="113">
        <v>1</v>
      </c>
      <c r="M9" s="113">
        <v>0</v>
      </c>
      <c r="N9" s="108">
        <f t="shared" si="5"/>
        <v>0</v>
      </c>
      <c r="O9" s="113">
        <v>258</v>
      </c>
      <c r="P9" s="113">
        <v>179</v>
      </c>
      <c r="Q9" s="106">
        <f t="shared" si="0"/>
        <v>69.379844961240309</v>
      </c>
      <c r="R9" s="113">
        <v>201</v>
      </c>
      <c r="S9" s="113">
        <v>275</v>
      </c>
      <c r="T9" s="113">
        <v>188</v>
      </c>
      <c r="U9" s="108">
        <f t="shared" si="1"/>
        <v>68.36363636363636</v>
      </c>
      <c r="V9" s="114">
        <v>227</v>
      </c>
      <c r="W9" s="114">
        <v>170</v>
      </c>
      <c r="X9" s="110">
        <f t="shared" si="6"/>
        <v>74.889867841409696</v>
      </c>
    </row>
    <row r="10" spans="1:28" ht="18.600000000000001" customHeight="1" x14ac:dyDescent="0.3">
      <c r="A10" s="75" t="s">
        <v>27</v>
      </c>
      <c r="B10" s="112">
        <v>113</v>
      </c>
      <c r="C10" s="113">
        <v>173</v>
      </c>
      <c r="D10" s="112">
        <v>109</v>
      </c>
      <c r="E10" s="106">
        <f t="shared" si="2"/>
        <v>63.005780346820806</v>
      </c>
      <c r="F10" s="113">
        <v>4</v>
      </c>
      <c r="G10" s="113">
        <v>4</v>
      </c>
      <c r="H10" s="106">
        <f t="shared" si="3"/>
        <v>100</v>
      </c>
      <c r="I10" s="113">
        <v>6</v>
      </c>
      <c r="J10" s="113">
        <v>1</v>
      </c>
      <c r="K10" s="108">
        <f t="shared" si="4"/>
        <v>16.666666666666664</v>
      </c>
      <c r="L10" s="113">
        <v>5</v>
      </c>
      <c r="M10" s="113">
        <v>4</v>
      </c>
      <c r="N10" s="108">
        <f t="shared" si="5"/>
        <v>80</v>
      </c>
      <c r="O10" s="113">
        <v>25</v>
      </c>
      <c r="P10" s="113">
        <v>19</v>
      </c>
      <c r="Q10" s="106">
        <f t="shared" si="0"/>
        <v>76</v>
      </c>
      <c r="R10" s="113">
        <v>106</v>
      </c>
      <c r="S10" s="113">
        <v>166</v>
      </c>
      <c r="T10" s="113">
        <v>102</v>
      </c>
      <c r="U10" s="108">
        <f t="shared" si="1"/>
        <v>61.445783132530117</v>
      </c>
      <c r="V10" s="114">
        <v>113</v>
      </c>
      <c r="W10" s="114">
        <v>84</v>
      </c>
      <c r="X10" s="110">
        <f t="shared" si="6"/>
        <v>74.336283185840713</v>
      </c>
    </row>
    <row r="11" spans="1:28" ht="18.600000000000001" customHeight="1" x14ac:dyDescent="0.3">
      <c r="A11" s="75" t="s">
        <v>28</v>
      </c>
      <c r="B11" s="112">
        <v>223</v>
      </c>
      <c r="C11" s="113">
        <v>248</v>
      </c>
      <c r="D11" s="112">
        <v>214</v>
      </c>
      <c r="E11" s="106">
        <f t="shared" si="2"/>
        <v>86.290322580645167</v>
      </c>
      <c r="F11" s="113">
        <v>19</v>
      </c>
      <c r="G11" s="113">
        <v>13</v>
      </c>
      <c r="H11" s="106">
        <f t="shared" si="3"/>
        <v>68.421052631578945</v>
      </c>
      <c r="I11" s="113">
        <v>2</v>
      </c>
      <c r="J11" s="113">
        <v>0</v>
      </c>
      <c r="K11" s="108">
        <f t="shared" si="4"/>
        <v>0</v>
      </c>
      <c r="L11" s="113">
        <v>1</v>
      </c>
      <c r="M11" s="113">
        <v>4</v>
      </c>
      <c r="N11" s="108">
        <f t="shared" si="5"/>
        <v>400</v>
      </c>
      <c r="O11" s="113">
        <v>112</v>
      </c>
      <c r="P11" s="113">
        <v>100</v>
      </c>
      <c r="Q11" s="106">
        <f t="shared" si="0"/>
        <v>89.285714285714292</v>
      </c>
      <c r="R11" s="113">
        <v>190</v>
      </c>
      <c r="S11" s="113">
        <v>220</v>
      </c>
      <c r="T11" s="113">
        <v>184</v>
      </c>
      <c r="U11" s="108">
        <f t="shared" si="1"/>
        <v>83.636363636363626</v>
      </c>
      <c r="V11" s="114">
        <v>175</v>
      </c>
      <c r="W11" s="114">
        <v>164</v>
      </c>
      <c r="X11" s="110">
        <f t="shared" si="6"/>
        <v>93.714285714285722</v>
      </c>
    </row>
    <row r="12" spans="1:28" ht="18.600000000000001" customHeight="1" x14ac:dyDescent="0.3">
      <c r="A12" s="75" t="s">
        <v>29</v>
      </c>
      <c r="B12" s="112">
        <v>375</v>
      </c>
      <c r="C12" s="113">
        <v>387</v>
      </c>
      <c r="D12" s="112">
        <v>368</v>
      </c>
      <c r="E12" s="106">
        <f t="shared" si="2"/>
        <v>95.090439276485782</v>
      </c>
      <c r="F12" s="113">
        <v>17</v>
      </c>
      <c r="G12" s="113">
        <v>6</v>
      </c>
      <c r="H12" s="106">
        <f t="shared" si="3"/>
        <v>35.294117647058826</v>
      </c>
      <c r="I12" s="113">
        <v>0</v>
      </c>
      <c r="J12" s="113">
        <v>0</v>
      </c>
      <c r="K12" s="108" t="s">
        <v>49</v>
      </c>
      <c r="L12" s="113">
        <v>0</v>
      </c>
      <c r="M12" s="113">
        <v>2</v>
      </c>
      <c r="N12" s="108" t="s">
        <v>49</v>
      </c>
      <c r="O12" s="113">
        <v>34</v>
      </c>
      <c r="P12" s="113">
        <v>91</v>
      </c>
      <c r="Q12" s="106">
        <f t="shared" si="0"/>
        <v>267.64705882352939</v>
      </c>
      <c r="R12" s="113">
        <v>336</v>
      </c>
      <c r="S12" s="113">
        <v>328</v>
      </c>
      <c r="T12" s="113">
        <v>333</v>
      </c>
      <c r="U12" s="108">
        <f t="shared" si="1"/>
        <v>101.52439024390243</v>
      </c>
      <c r="V12" s="114">
        <v>269</v>
      </c>
      <c r="W12" s="114">
        <v>292</v>
      </c>
      <c r="X12" s="110">
        <f t="shared" si="6"/>
        <v>108.55018587360594</v>
      </c>
    </row>
    <row r="13" spans="1:28" ht="18.600000000000001" customHeight="1" x14ac:dyDescent="0.3">
      <c r="A13" s="75" t="s">
        <v>30</v>
      </c>
      <c r="B13" s="112">
        <v>345</v>
      </c>
      <c r="C13" s="113">
        <v>435</v>
      </c>
      <c r="D13" s="112">
        <v>333</v>
      </c>
      <c r="E13" s="106">
        <f t="shared" si="2"/>
        <v>76.551724137931032</v>
      </c>
      <c r="F13" s="113">
        <v>28</v>
      </c>
      <c r="G13" s="113">
        <v>20</v>
      </c>
      <c r="H13" s="106">
        <f t="shared" si="3"/>
        <v>71.428571428571431</v>
      </c>
      <c r="I13" s="113">
        <v>12</v>
      </c>
      <c r="J13" s="113">
        <v>25</v>
      </c>
      <c r="K13" s="108">
        <f t="shared" si="4"/>
        <v>208.33333333333334</v>
      </c>
      <c r="L13" s="113">
        <v>1</v>
      </c>
      <c r="M13" s="113">
        <v>2</v>
      </c>
      <c r="N13" s="108">
        <f t="shared" si="5"/>
        <v>200</v>
      </c>
      <c r="O13" s="113">
        <v>203</v>
      </c>
      <c r="P13" s="113">
        <v>177</v>
      </c>
      <c r="Q13" s="106">
        <f t="shared" si="0"/>
        <v>87.192118226600996</v>
      </c>
      <c r="R13" s="113">
        <v>305</v>
      </c>
      <c r="S13" s="113">
        <v>399</v>
      </c>
      <c r="T13" s="113">
        <v>295</v>
      </c>
      <c r="U13" s="108">
        <f t="shared" si="1"/>
        <v>73.934837092731826</v>
      </c>
      <c r="V13" s="114">
        <v>318</v>
      </c>
      <c r="W13" s="114">
        <v>250</v>
      </c>
      <c r="X13" s="110">
        <f t="shared" si="6"/>
        <v>78.616352201257868</v>
      </c>
    </row>
    <row r="14" spans="1:28" ht="18.600000000000001" customHeight="1" x14ac:dyDescent="0.3">
      <c r="A14" s="75" t="s">
        <v>31</v>
      </c>
      <c r="B14" s="112">
        <v>156</v>
      </c>
      <c r="C14" s="113">
        <v>192</v>
      </c>
      <c r="D14" s="112">
        <v>149</v>
      </c>
      <c r="E14" s="106">
        <f t="shared" si="2"/>
        <v>77.604166666666657</v>
      </c>
      <c r="F14" s="113">
        <v>13</v>
      </c>
      <c r="G14" s="113">
        <v>2</v>
      </c>
      <c r="H14" s="106">
        <f t="shared" si="3"/>
        <v>15.384615384615385</v>
      </c>
      <c r="I14" s="113">
        <v>12</v>
      </c>
      <c r="J14" s="113">
        <v>14</v>
      </c>
      <c r="K14" s="108">
        <f t="shared" si="4"/>
        <v>116.66666666666667</v>
      </c>
      <c r="L14" s="113">
        <v>0</v>
      </c>
      <c r="M14" s="113">
        <v>0</v>
      </c>
      <c r="N14" s="108" t="s">
        <v>49</v>
      </c>
      <c r="O14" s="113">
        <v>50</v>
      </c>
      <c r="P14" s="113">
        <v>56</v>
      </c>
      <c r="Q14" s="106">
        <f t="shared" si="0"/>
        <v>112.00000000000001</v>
      </c>
      <c r="R14" s="113">
        <v>146</v>
      </c>
      <c r="S14" s="113">
        <v>168</v>
      </c>
      <c r="T14" s="113">
        <v>141</v>
      </c>
      <c r="U14" s="108">
        <f t="shared" si="1"/>
        <v>83.928571428571431</v>
      </c>
      <c r="V14" s="114">
        <v>154</v>
      </c>
      <c r="W14" s="114">
        <v>133</v>
      </c>
      <c r="X14" s="110">
        <f t="shared" si="6"/>
        <v>86.36363636363636</v>
      </c>
    </row>
    <row r="15" spans="1:28" ht="18.600000000000001" customHeight="1" x14ac:dyDescent="0.3">
      <c r="A15" s="75" t="s">
        <v>32</v>
      </c>
      <c r="B15" s="112">
        <v>298</v>
      </c>
      <c r="C15" s="113">
        <v>360</v>
      </c>
      <c r="D15" s="112">
        <v>277</v>
      </c>
      <c r="E15" s="106">
        <f t="shared" si="2"/>
        <v>76.944444444444443</v>
      </c>
      <c r="F15" s="113">
        <v>22</v>
      </c>
      <c r="G15" s="113">
        <v>31</v>
      </c>
      <c r="H15" s="106">
        <f t="shared" si="3"/>
        <v>140.90909090909091</v>
      </c>
      <c r="I15" s="113">
        <v>2</v>
      </c>
      <c r="J15" s="113">
        <v>6</v>
      </c>
      <c r="K15" s="108">
        <f t="shared" si="4"/>
        <v>300</v>
      </c>
      <c r="L15" s="113">
        <v>0</v>
      </c>
      <c r="M15" s="113">
        <v>0</v>
      </c>
      <c r="N15" s="108" t="s">
        <v>49</v>
      </c>
      <c r="O15" s="113">
        <v>124</v>
      </c>
      <c r="P15" s="113">
        <v>147</v>
      </c>
      <c r="Q15" s="106">
        <f t="shared" si="0"/>
        <v>118.54838709677421</v>
      </c>
      <c r="R15" s="113">
        <v>250</v>
      </c>
      <c r="S15" s="113">
        <v>328</v>
      </c>
      <c r="T15" s="113">
        <v>237</v>
      </c>
      <c r="U15" s="108">
        <f t="shared" si="1"/>
        <v>72.256097560975604</v>
      </c>
      <c r="V15" s="114">
        <v>274</v>
      </c>
      <c r="W15" s="114">
        <v>197</v>
      </c>
      <c r="X15" s="110">
        <f t="shared" si="6"/>
        <v>71.897810218978094</v>
      </c>
    </row>
    <row r="16" spans="1:28" ht="18.600000000000001" customHeight="1" x14ac:dyDescent="0.3">
      <c r="A16" s="75" t="s">
        <v>33</v>
      </c>
      <c r="B16" s="112">
        <v>156</v>
      </c>
      <c r="C16" s="113">
        <v>207</v>
      </c>
      <c r="D16" s="112">
        <v>154</v>
      </c>
      <c r="E16" s="106">
        <f t="shared" si="2"/>
        <v>74.39613526570048</v>
      </c>
      <c r="F16" s="113">
        <v>12</v>
      </c>
      <c r="G16" s="113">
        <v>10</v>
      </c>
      <c r="H16" s="106">
        <f t="shared" si="3"/>
        <v>83.333333333333343</v>
      </c>
      <c r="I16" s="113">
        <v>5</v>
      </c>
      <c r="J16" s="113">
        <v>1</v>
      </c>
      <c r="K16" s="108">
        <f t="shared" si="4"/>
        <v>20</v>
      </c>
      <c r="L16" s="113">
        <v>3</v>
      </c>
      <c r="M16" s="113">
        <v>3</v>
      </c>
      <c r="N16" s="108">
        <f t="shared" si="5"/>
        <v>100</v>
      </c>
      <c r="O16" s="113">
        <v>49</v>
      </c>
      <c r="P16" s="113">
        <v>83</v>
      </c>
      <c r="Q16" s="106">
        <f t="shared" si="0"/>
        <v>169.38775510204081</v>
      </c>
      <c r="R16" s="113">
        <v>140</v>
      </c>
      <c r="S16" s="113">
        <v>189</v>
      </c>
      <c r="T16" s="113">
        <v>138</v>
      </c>
      <c r="U16" s="108">
        <f t="shared" si="1"/>
        <v>73.015873015873012</v>
      </c>
      <c r="V16" s="114">
        <v>172</v>
      </c>
      <c r="W16" s="114">
        <v>127</v>
      </c>
      <c r="X16" s="110">
        <f t="shared" si="6"/>
        <v>73.837209302325576</v>
      </c>
    </row>
    <row r="17" spans="1:24" ht="18.600000000000001" customHeight="1" x14ac:dyDescent="0.3">
      <c r="A17" s="75" t="s">
        <v>34</v>
      </c>
      <c r="B17" s="112">
        <v>190</v>
      </c>
      <c r="C17" s="113">
        <v>202</v>
      </c>
      <c r="D17" s="112">
        <v>148</v>
      </c>
      <c r="E17" s="106">
        <f t="shared" si="2"/>
        <v>73.267326732673268</v>
      </c>
      <c r="F17" s="113">
        <v>11</v>
      </c>
      <c r="G17" s="113">
        <v>11</v>
      </c>
      <c r="H17" s="106">
        <f t="shared" si="3"/>
        <v>100</v>
      </c>
      <c r="I17" s="113">
        <v>1</v>
      </c>
      <c r="J17" s="113">
        <v>2</v>
      </c>
      <c r="K17" s="108">
        <f t="shared" si="4"/>
        <v>200</v>
      </c>
      <c r="L17" s="113">
        <v>0</v>
      </c>
      <c r="M17" s="113">
        <v>0</v>
      </c>
      <c r="N17" s="108" t="s">
        <v>49</v>
      </c>
      <c r="O17" s="113">
        <v>77</v>
      </c>
      <c r="P17" s="113">
        <v>71</v>
      </c>
      <c r="Q17" s="106">
        <f t="shared" si="0"/>
        <v>92.20779220779221</v>
      </c>
      <c r="R17" s="113">
        <v>166</v>
      </c>
      <c r="S17" s="113">
        <v>173</v>
      </c>
      <c r="T17" s="113">
        <v>130</v>
      </c>
      <c r="U17" s="108">
        <f t="shared" si="1"/>
        <v>75.144508670520224</v>
      </c>
      <c r="V17" s="114">
        <v>149</v>
      </c>
      <c r="W17" s="114">
        <v>110</v>
      </c>
      <c r="X17" s="110">
        <f t="shared" si="6"/>
        <v>73.825503355704697</v>
      </c>
    </row>
    <row r="18" spans="1:24" ht="18.600000000000001" customHeight="1" x14ac:dyDescent="0.3">
      <c r="A18" s="75" t="s">
        <v>35</v>
      </c>
      <c r="B18" s="112">
        <v>302</v>
      </c>
      <c r="C18" s="113">
        <v>384</v>
      </c>
      <c r="D18" s="112">
        <v>299</v>
      </c>
      <c r="E18" s="106">
        <f t="shared" si="2"/>
        <v>77.864583333333343</v>
      </c>
      <c r="F18" s="113">
        <v>20</v>
      </c>
      <c r="G18" s="113">
        <v>15</v>
      </c>
      <c r="H18" s="106">
        <f t="shared" si="3"/>
        <v>75</v>
      </c>
      <c r="I18" s="113">
        <v>8</v>
      </c>
      <c r="J18" s="113">
        <v>27</v>
      </c>
      <c r="K18" s="108">
        <f t="shared" si="4"/>
        <v>337.5</v>
      </c>
      <c r="L18" s="113">
        <v>0</v>
      </c>
      <c r="M18" s="113">
        <v>0</v>
      </c>
      <c r="N18" s="108" t="s">
        <v>49</v>
      </c>
      <c r="O18" s="113">
        <v>189</v>
      </c>
      <c r="P18" s="113">
        <v>170</v>
      </c>
      <c r="Q18" s="106">
        <f t="shared" si="0"/>
        <v>89.947089947089935</v>
      </c>
      <c r="R18" s="113">
        <v>270</v>
      </c>
      <c r="S18" s="113">
        <v>353</v>
      </c>
      <c r="T18" s="113">
        <v>270</v>
      </c>
      <c r="U18" s="108">
        <f t="shared" si="1"/>
        <v>76.487252124645892</v>
      </c>
      <c r="V18" s="114">
        <v>324</v>
      </c>
      <c r="W18" s="114">
        <v>247</v>
      </c>
      <c r="X18" s="110">
        <f t="shared" si="6"/>
        <v>76.23456790123457</v>
      </c>
    </row>
    <row r="19" spans="1:24" ht="18.600000000000001" customHeight="1" x14ac:dyDescent="0.3">
      <c r="A19" s="75" t="s">
        <v>36</v>
      </c>
      <c r="B19" s="112">
        <v>251</v>
      </c>
      <c r="C19" s="113">
        <v>338</v>
      </c>
      <c r="D19" s="112">
        <v>229</v>
      </c>
      <c r="E19" s="106">
        <f t="shared" si="2"/>
        <v>67.751479289940832</v>
      </c>
      <c r="F19" s="113">
        <v>31</v>
      </c>
      <c r="G19" s="113">
        <v>22</v>
      </c>
      <c r="H19" s="106">
        <f t="shared" si="3"/>
        <v>70.967741935483872</v>
      </c>
      <c r="I19" s="113">
        <v>15</v>
      </c>
      <c r="J19" s="113">
        <v>12</v>
      </c>
      <c r="K19" s="108">
        <f t="shared" si="4"/>
        <v>80</v>
      </c>
      <c r="L19" s="113">
        <v>2</v>
      </c>
      <c r="M19" s="113">
        <v>0</v>
      </c>
      <c r="N19" s="108">
        <f t="shared" si="5"/>
        <v>0</v>
      </c>
      <c r="O19" s="113">
        <v>37</v>
      </c>
      <c r="P19" s="113">
        <v>97</v>
      </c>
      <c r="Q19" s="106">
        <f t="shared" si="0"/>
        <v>262.16216216216213</v>
      </c>
      <c r="R19" s="113">
        <v>210</v>
      </c>
      <c r="S19" s="113">
        <v>301</v>
      </c>
      <c r="T19" s="113">
        <v>194</v>
      </c>
      <c r="U19" s="108">
        <f t="shared" si="1"/>
        <v>64.451827242524914</v>
      </c>
      <c r="V19" s="114">
        <v>265</v>
      </c>
      <c r="W19" s="114">
        <v>165</v>
      </c>
      <c r="X19" s="110">
        <f t="shared" si="6"/>
        <v>62.264150943396224</v>
      </c>
    </row>
    <row r="20" spans="1:24" ht="18.600000000000001" customHeight="1" x14ac:dyDescent="0.3">
      <c r="A20" s="75" t="s">
        <v>37</v>
      </c>
      <c r="B20" s="112">
        <v>259</v>
      </c>
      <c r="C20" s="113">
        <v>292</v>
      </c>
      <c r="D20" s="112">
        <v>252</v>
      </c>
      <c r="E20" s="106">
        <f t="shared" si="2"/>
        <v>86.301369863013704</v>
      </c>
      <c r="F20" s="113">
        <v>9</v>
      </c>
      <c r="G20" s="113">
        <v>11</v>
      </c>
      <c r="H20" s="106">
        <f t="shared" si="3"/>
        <v>122.22222222222223</v>
      </c>
      <c r="I20" s="113">
        <v>9</v>
      </c>
      <c r="J20" s="113">
        <v>2</v>
      </c>
      <c r="K20" s="108">
        <f t="shared" si="4"/>
        <v>22.222222222222221</v>
      </c>
      <c r="L20" s="113">
        <v>0</v>
      </c>
      <c r="M20" s="113">
        <v>1</v>
      </c>
      <c r="N20" s="108" t="s">
        <v>49</v>
      </c>
      <c r="O20" s="113">
        <v>180</v>
      </c>
      <c r="P20" s="113">
        <v>148</v>
      </c>
      <c r="Q20" s="106">
        <f t="shared" si="0"/>
        <v>82.222222222222214</v>
      </c>
      <c r="R20" s="113">
        <v>234</v>
      </c>
      <c r="S20" s="113">
        <v>268</v>
      </c>
      <c r="T20" s="113">
        <v>231</v>
      </c>
      <c r="U20" s="108">
        <f t="shared" si="1"/>
        <v>86.194029850746261</v>
      </c>
      <c r="V20" s="114">
        <v>223</v>
      </c>
      <c r="W20" s="114">
        <v>218</v>
      </c>
      <c r="X20" s="110">
        <f t="shared" si="6"/>
        <v>97.757847533632287</v>
      </c>
    </row>
    <row r="21" spans="1:24" ht="18.600000000000001" customHeight="1" x14ac:dyDescent="0.3">
      <c r="A21" s="75" t="s">
        <v>38</v>
      </c>
      <c r="B21" s="112">
        <v>294</v>
      </c>
      <c r="C21" s="113">
        <v>359</v>
      </c>
      <c r="D21" s="112">
        <v>267</v>
      </c>
      <c r="E21" s="106">
        <f t="shared" si="2"/>
        <v>74.373259052924794</v>
      </c>
      <c r="F21" s="113">
        <v>46</v>
      </c>
      <c r="G21" s="113">
        <v>35</v>
      </c>
      <c r="H21" s="106">
        <f t="shared" si="3"/>
        <v>76.08695652173914</v>
      </c>
      <c r="I21" s="113">
        <v>2</v>
      </c>
      <c r="J21" s="113">
        <v>3</v>
      </c>
      <c r="K21" s="108">
        <f t="shared" si="4"/>
        <v>150</v>
      </c>
      <c r="L21" s="113">
        <v>0</v>
      </c>
      <c r="M21" s="113">
        <v>0</v>
      </c>
      <c r="N21" s="108" t="s">
        <v>49</v>
      </c>
      <c r="O21" s="113">
        <v>103</v>
      </c>
      <c r="P21" s="113">
        <v>139</v>
      </c>
      <c r="Q21" s="106">
        <f t="shared" si="0"/>
        <v>134.95145631067962</v>
      </c>
      <c r="R21" s="113">
        <v>245</v>
      </c>
      <c r="S21" s="113">
        <v>313</v>
      </c>
      <c r="T21" s="113">
        <v>226</v>
      </c>
      <c r="U21" s="108">
        <f t="shared" si="1"/>
        <v>72.204472843450489</v>
      </c>
      <c r="V21" s="114">
        <v>259</v>
      </c>
      <c r="W21" s="114">
        <v>197</v>
      </c>
      <c r="X21" s="110">
        <f t="shared" si="6"/>
        <v>76.061776061776072</v>
      </c>
    </row>
    <row r="22" spans="1:24" ht="18.600000000000001" customHeight="1" x14ac:dyDescent="0.3">
      <c r="A22" s="75" t="s">
        <v>39</v>
      </c>
      <c r="B22" s="112">
        <v>293</v>
      </c>
      <c r="C22" s="113">
        <v>421</v>
      </c>
      <c r="D22" s="112">
        <v>262</v>
      </c>
      <c r="E22" s="106">
        <f t="shared" si="2"/>
        <v>62.232779097387173</v>
      </c>
      <c r="F22" s="113">
        <v>30</v>
      </c>
      <c r="G22" s="113">
        <v>13</v>
      </c>
      <c r="H22" s="106">
        <f t="shared" si="3"/>
        <v>43.333333333333336</v>
      </c>
      <c r="I22" s="113">
        <v>10</v>
      </c>
      <c r="J22" s="113">
        <v>16</v>
      </c>
      <c r="K22" s="108">
        <f t="shared" si="4"/>
        <v>160</v>
      </c>
      <c r="L22" s="113">
        <v>10</v>
      </c>
      <c r="M22" s="113">
        <v>3</v>
      </c>
      <c r="N22" s="108">
        <f t="shared" si="5"/>
        <v>30</v>
      </c>
      <c r="O22" s="113">
        <v>70</v>
      </c>
      <c r="P22" s="113">
        <v>84</v>
      </c>
      <c r="Q22" s="106">
        <f t="shared" si="0"/>
        <v>120</v>
      </c>
      <c r="R22" s="113">
        <v>253</v>
      </c>
      <c r="S22" s="113">
        <v>373</v>
      </c>
      <c r="T22" s="113">
        <v>233</v>
      </c>
      <c r="U22" s="108">
        <f t="shared" si="1"/>
        <v>62.466487935656836</v>
      </c>
      <c r="V22" s="114">
        <v>351</v>
      </c>
      <c r="W22" s="114">
        <v>222</v>
      </c>
      <c r="X22" s="110">
        <f t="shared" si="6"/>
        <v>63.247863247863243</v>
      </c>
    </row>
    <row r="23" spans="1:24" ht="18.600000000000001" customHeight="1" x14ac:dyDescent="0.3">
      <c r="A23" s="75" t="s">
        <v>56</v>
      </c>
      <c r="B23" s="112">
        <v>236</v>
      </c>
      <c r="C23" s="113">
        <v>230</v>
      </c>
      <c r="D23" s="112">
        <v>211</v>
      </c>
      <c r="E23" s="106">
        <f t="shared" si="2"/>
        <v>91.739130434782609</v>
      </c>
      <c r="F23" s="113">
        <v>57</v>
      </c>
      <c r="G23" s="113">
        <v>35</v>
      </c>
      <c r="H23" s="106">
        <f t="shared" si="3"/>
        <v>61.403508771929829</v>
      </c>
      <c r="I23" s="113">
        <v>1</v>
      </c>
      <c r="J23" s="113">
        <v>0</v>
      </c>
      <c r="K23" s="108">
        <f t="shared" si="4"/>
        <v>0</v>
      </c>
      <c r="L23" s="113">
        <v>0</v>
      </c>
      <c r="M23" s="113">
        <v>0</v>
      </c>
      <c r="N23" s="108" t="s">
        <v>49</v>
      </c>
      <c r="O23" s="113">
        <v>119</v>
      </c>
      <c r="P23" s="113">
        <v>171</v>
      </c>
      <c r="Q23" s="106">
        <f t="shared" si="0"/>
        <v>143.69747899159663</v>
      </c>
      <c r="R23" s="113">
        <v>177</v>
      </c>
      <c r="S23" s="113">
        <v>181</v>
      </c>
      <c r="T23" s="113">
        <v>166</v>
      </c>
      <c r="U23" s="108">
        <f t="shared" si="1"/>
        <v>91.712707182320443</v>
      </c>
      <c r="V23" s="114">
        <v>148</v>
      </c>
      <c r="W23" s="114">
        <v>148</v>
      </c>
      <c r="X23" s="110">
        <f t="shared" si="6"/>
        <v>100</v>
      </c>
    </row>
    <row r="24" spans="1:24" ht="18.600000000000001" customHeight="1" x14ac:dyDescent="0.3">
      <c r="A24" s="75" t="s">
        <v>40</v>
      </c>
      <c r="B24" s="112">
        <v>1066</v>
      </c>
      <c r="C24" s="113">
        <v>1347</v>
      </c>
      <c r="D24" s="112">
        <v>942</v>
      </c>
      <c r="E24" s="106">
        <f t="shared" si="2"/>
        <v>69.933184855233861</v>
      </c>
      <c r="F24" s="113">
        <v>87</v>
      </c>
      <c r="G24" s="113">
        <v>59</v>
      </c>
      <c r="H24" s="106">
        <f t="shared" si="3"/>
        <v>67.81609195402298</v>
      </c>
      <c r="I24" s="113">
        <v>24</v>
      </c>
      <c r="J24" s="113">
        <v>20</v>
      </c>
      <c r="K24" s="108">
        <f t="shared" si="4"/>
        <v>83.333333333333343</v>
      </c>
      <c r="L24" s="113">
        <v>3</v>
      </c>
      <c r="M24" s="113">
        <v>1</v>
      </c>
      <c r="N24" s="108">
        <f t="shared" si="5"/>
        <v>33.333333333333329</v>
      </c>
      <c r="O24" s="113">
        <v>150</v>
      </c>
      <c r="P24" s="113">
        <v>170</v>
      </c>
      <c r="Q24" s="106">
        <f t="shared" si="0"/>
        <v>113.33333333333333</v>
      </c>
      <c r="R24" s="113">
        <v>889</v>
      </c>
      <c r="S24" s="113">
        <v>1234</v>
      </c>
      <c r="T24" s="113">
        <v>803</v>
      </c>
      <c r="U24" s="108">
        <f t="shared" si="1"/>
        <v>65.072933549432747</v>
      </c>
      <c r="V24" s="114">
        <v>960</v>
      </c>
      <c r="W24" s="114">
        <v>677</v>
      </c>
      <c r="X24" s="110">
        <f t="shared" si="6"/>
        <v>70.520833333333329</v>
      </c>
    </row>
  </sheetData>
  <mergeCells count="10">
    <mergeCell ref="B1:K1"/>
    <mergeCell ref="V2:X2"/>
    <mergeCell ref="A3:A4"/>
    <mergeCell ref="C3:E3"/>
    <mergeCell ref="F3:H3"/>
    <mergeCell ref="I3:K3"/>
    <mergeCell ref="L3:N3"/>
    <mergeCell ref="O3:Q3"/>
    <mergeCell ref="S3:U3"/>
    <mergeCell ref="V3:X3"/>
  </mergeCells>
  <printOptions horizontalCentered="1"/>
  <pageMargins left="0" right="0" top="0" bottom="0" header="0.15748031496062992" footer="0.15748031496062992"/>
  <pageSetup paperSize="9" scale="98" orientation="landscape" r:id="rId1"/>
  <headerFooter alignWithMargins="0"/>
  <colBreaks count="1" manualBreakCount="1">
    <brk id="11" max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2" tint="-9.9978637043366805E-2"/>
  </sheetPr>
  <dimension ref="A1:I21"/>
  <sheetViews>
    <sheetView view="pageBreakPreview" zoomScale="80" zoomScaleNormal="70" zoomScaleSheetLayoutView="80" workbookViewId="0">
      <selection activeCell="F8" sqref="F8"/>
    </sheetView>
  </sheetViews>
  <sheetFormatPr defaultColWidth="6.54296875" defaultRowHeight="13.2" x14ac:dyDescent="0.25"/>
  <cols>
    <col min="1" max="1" width="47" style="16" customWidth="1"/>
    <col min="2" max="2" width="13.453125" style="12" customWidth="1"/>
    <col min="3" max="3" width="12.453125" style="12" customWidth="1"/>
    <col min="4" max="4" width="7.08984375" style="16" customWidth="1"/>
    <col min="5" max="5" width="7.90625" style="16" customWidth="1"/>
    <col min="6" max="6" width="12.54296875" style="16" customWidth="1"/>
    <col min="7" max="7" width="13.26953125" style="16" customWidth="1"/>
    <col min="8" max="8" width="7.26953125" style="16" customWidth="1"/>
    <col min="9" max="9" width="8.90625" style="16" customWidth="1"/>
    <col min="10" max="16384" width="6.54296875" style="16"/>
  </cols>
  <sheetData>
    <row r="1" spans="1:9" ht="27" customHeight="1" x14ac:dyDescent="0.25">
      <c r="A1" s="345" t="s">
        <v>41</v>
      </c>
      <c r="B1" s="345"/>
      <c r="C1" s="345"/>
      <c r="D1" s="345"/>
      <c r="E1" s="345"/>
      <c r="F1" s="345"/>
      <c r="G1" s="345"/>
      <c r="H1" s="345"/>
      <c r="I1" s="345"/>
    </row>
    <row r="2" spans="1:9" ht="23.25" customHeight="1" x14ac:dyDescent="0.25">
      <c r="A2" s="346" t="s">
        <v>46</v>
      </c>
      <c r="B2" s="345"/>
      <c r="C2" s="345"/>
      <c r="D2" s="345"/>
      <c r="E2" s="345"/>
      <c r="F2" s="345"/>
      <c r="G2" s="345"/>
      <c r="H2" s="345"/>
      <c r="I2" s="345"/>
    </row>
    <row r="3" spans="1:9" ht="13.5" customHeight="1" x14ac:dyDescent="0.25">
      <c r="A3" s="347"/>
      <c r="B3" s="347"/>
      <c r="C3" s="347"/>
      <c r="D3" s="347"/>
      <c r="E3" s="347"/>
    </row>
    <row r="4" spans="1:9" s="17" customFormat="1" ht="30.75" customHeight="1" x14ac:dyDescent="0.35">
      <c r="A4" s="305" t="s">
        <v>5</v>
      </c>
      <c r="B4" s="349" t="s">
        <v>47</v>
      </c>
      <c r="C4" s="350"/>
      <c r="D4" s="350"/>
      <c r="E4" s="351"/>
      <c r="F4" s="349" t="s">
        <v>48</v>
      </c>
      <c r="G4" s="350"/>
      <c r="H4" s="350"/>
      <c r="I4" s="351"/>
    </row>
    <row r="5" spans="1:9" s="17" customFormat="1" ht="23.25" customHeight="1" x14ac:dyDescent="0.35">
      <c r="A5" s="348"/>
      <c r="B5" s="308" t="s">
        <v>70</v>
      </c>
      <c r="C5" s="308" t="s">
        <v>58</v>
      </c>
      <c r="D5" s="338" t="s">
        <v>1</v>
      </c>
      <c r="E5" s="338"/>
      <c r="F5" s="308" t="s">
        <v>70</v>
      </c>
      <c r="G5" s="308" t="s">
        <v>58</v>
      </c>
      <c r="H5" s="338" t="s">
        <v>1</v>
      </c>
      <c r="I5" s="338"/>
    </row>
    <row r="6" spans="1:9" s="17" customFormat="1" ht="36.75" customHeight="1" x14ac:dyDescent="0.35">
      <c r="A6" s="306"/>
      <c r="B6" s="308"/>
      <c r="C6" s="308"/>
      <c r="D6" s="27" t="s">
        <v>2</v>
      </c>
      <c r="E6" s="28" t="s">
        <v>50</v>
      </c>
      <c r="F6" s="308"/>
      <c r="G6" s="308"/>
      <c r="H6" s="27" t="s">
        <v>2</v>
      </c>
      <c r="I6" s="28" t="s">
        <v>50</v>
      </c>
    </row>
    <row r="7" spans="1:9" s="18" customFormat="1" ht="15.75" customHeight="1" x14ac:dyDescent="0.35">
      <c r="A7" s="49" t="s">
        <v>3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</row>
    <row r="8" spans="1:9" s="18" customFormat="1" ht="37.950000000000003" customHeight="1" x14ac:dyDescent="0.35">
      <c r="A8" s="36" t="s">
        <v>16</v>
      </c>
      <c r="B8" s="29" t="s">
        <v>55</v>
      </c>
      <c r="C8" s="29">
        <v>5752</v>
      </c>
      <c r="D8" s="52" t="s">
        <v>55</v>
      </c>
      <c r="E8" s="29" t="s">
        <v>55</v>
      </c>
      <c r="F8" s="29" t="s">
        <v>55</v>
      </c>
      <c r="G8" s="29">
        <v>7706</v>
      </c>
      <c r="H8" s="52">
        <v>49.815760553364797</v>
      </c>
      <c r="I8" s="29">
        <v>-7763</v>
      </c>
    </row>
    <row r="9" spans="1:9" s="17" customFormat="1" ht="37.950000000000003" customHeight="1" x14ac:dyDescent="0.35">
      <c r="A9" s="36" t="s">
        <v>17</v>
      </c>
      <c r="B9" s="26">
        <v>7542</v>
      </c>
      <c r="C9" s="26">
        <v>5376</v>
      </c>
      <c r="D9" s="53">
        <v>71.280827366746223</v>
      </c>
      <c r="E9" s="29">
        <v>-2166</v>
      </c>
      <c r="F9" s="26">
        <v>9115</v>
      </c>
      <c r="G9" s="26">
        <v>7293</v>
      </c>
      <c r="H9" s="53">
        <v>80.010970927043331</v>
      </c>
      <c r="I9" s="29">
        <v>-1822</v>
      </c>
    </row>
    <row r="10" spans="1:9" s="17" customFormat="1" ht="45" customHeight="1" x14ac:dyDescent="0.35">
      <c r="A10" s="37" t="s">
        <v>18</v>
      </c>
      <c r="B10" s="26">
        <v>506</v>
      </c>
      <c r="C10" s="26">
        <v>457</v>
      </c>
      <c r="D10" s="53">
        <v>90.316205533596843</v>
      </c>
      <c r="E10" s="29">
        <v>-49</v>
      </c>
      <c r="F10" s="26">
        <v>542</v>
      </c>
      <c r="G10" s="26">
        <v>392</v>
      </c>
      <c r="H10" s="53">
        <v>72.32472324723247</v>
      </c>
      <c r="I10" s="29">
        <v>-150</v>
      </c>
    </row>
    <row r="11" spans="1:9" s="17" customFormat="1" ht="37.950000000000003" customHeight="1" x14ac:dyDescent="0.35">
      <c r="A11" s="36" t="s">
        <v>19</v>
      </c>
      <c r="B11" s="26">
        <v>341</v>
      </c>
      <c r="C11" s="26">
        <v>260</v>
      </c>
      <c r="D11" s="53">
        <v>76.246334310850443</v>
      </c>
      <c r="E11" s="29">
        <v>-81</v>
      </c>
      <c r="F11" s="26">
        <v>325</v>
      </c>
      <c r="G11" s="26">
        <v>320</v>
      </c>
      <c r="H11" s="53">
        <v>98.461538461538467</v>
      </c>
      <c r="I11" s="29">
        <v>-5</v>
      </c>
    </row>
    <row r="12" spans="1:9" s="17" customFormat="1" ht="45.75" customHeight="1" x14ac:dyDescent="0.35">
      <c r="A12" s="36" t="s">
        <v>20</v>
      </c>
      <c r="B12" s="26">
        <v>46</v>
      </c>
      <c r="C12" s="26">
        <v>44</v>
      </c>
      <c r="D12" s="53">
        <v>95.652173913043484</v>
      </c>
      <c r="E12" s="29">
        <v>-2</v>
      </c>
      <c r="F12" s="26">
        <v>145</v>
      </c>
      <c r="G12" s="26">
        <v>46</v>
      </c>
      <c r="H12" s="53">
        <v>31.724137931034484</v>
      </c>
      <c r="I12" s="29">
        <v>-99</v>
      </c>
    </row>
    <row r="13" spans="1:9" s="17" customFormat="1" ht="49.5" customHeight="1" x14ac:dyDescent="0.35">
      <c r="A13" s="36" t="s">
        <v>21</v>
      </c>
      <c r="B13" s="26">
        <v>1850</v>
      </c>
      <c r="C13" s="26">
        <v>2027</v>
      </c>
      <c r="D13" s="53">
        <v>109.56756756756756</v>
      </c>
      <c r="E13" s="29">
        <v>177</v>
      </c>
      <c r="F13" s="26">
        <v>3050</v>
      </c>
      <c r="G13" s="26">
        <v>3386</v>
      </c>
      <c r="H13" s="53">
        <v>111.01639344262296</v>
      </c>
      <c r="I13" s="29">
        <v>336</v>
      </c>
    </row>
    <row r="14" spans="1:9" s="17" customFormat="1" ht="12.75" customHeight="1" x14ac:dyDescent="0.35">
      <c r="A14" s="301" t="s">
        <v>4</v>
      </c>
      <c r="B14" s="302"/>
      <c r="C14" s="302"/>
      <c r="D14" s="302"/>
      <c r="E14" s="302"/>
      <c r="F14" s="302"/>
      <c r="G14" s="302"/>
      <c r="H14" s="302"/>
      <c r="I14" s="302"/>
    </row>
    <row r="15" spans="1:9" s="17" customFormat="1" ht="18" customHeight="1" x14ac:dyDescent="0.35">
      <c r="A15" s="303"/>
      <c r="B15" s="304"/>
      <c r="C15" s="304"/>
      <c r="D15" s="304"/>
      <c r="E15" s="304"/>
      <c r="F15" s="304"/>
      <c r="G15" s="304"/>
      <c r="H15" s="304"/>
      <c r="I15" s="304"/>
    </row>
    <row r="16" spans="1:9" s="17" customFormat="1" ht="20.25" customHeight="1" x14ac:dyDescent="0.35">
      <c r="A16" s="305" t="s">
        <v>5</v>
      </c>
      <c r="B16" s="307" t="s">
        <v>71</v>
      </c>
      <c r="C16" s="307" t="s">
        <v>72</v>
      </c>
      <c r="D16" s="309" t="s">
        <v>1</v>
      </c>
      <c r="E16" s="310"/>
      <c r="F16" s="307" t="s">
        <v>71</v>
      </c>
      <c r="G16" s="307" t="s">
        <v>72</v>
      </c>
      <c r="H16" s="309" t="s">
        <v>1</v>
      </c>
      <c r="I16" s="310"/>
    </row>
    <row r="17" spans="1:9" ht="27" customHeight="1" x14ac:dyDescent="0.25">
      <c r="A17" s="306"/>
      <c r="B17" s="308"/>
      <c r="C17" s="308"/>
      <c r="D17" s="34" t="s">
        <v>2</v>
      </c>
      <c r="E17" s="35" t="s">
        <v>51</v>
      </c>
      <c r="F17" s="308"/>
      <c r="G17" s="308"/>
      <c r="H17" s="34" t="s">
        <v>2</v>
      </c>
      <c r="I17" s="35" t="s">
        <v>54</v>
      </c>
    </row>
    <row r="18" spans="1:9" ht="28.95" customHeight="1" x14ac:dyDescent="0.25">
      <c r="A18" s="9" t="s">
        <v>16</v>
      </c>
      <c r="B18" s="21" t="s">
        <v>55</v>
      </c>
      <c r="C18" s="21">
        <v>4889</v>
      </c>
      <c r="D18" s="54" t="s">
        <v>55</v>
      </c>
      <c r="E18" s="21" t="s">
        <v>55</v>
      </c>
      <c r="F18" s="21" t="s">
        <v>55</v>
      </c>
      <c r="G18" s="21">
        <v>6662</v>
      </c>
      <c r="H18" s="54" t="s">
        <v>55</v>
      </c>
      <c r="I18" s="21" t="s">
        <v>55</v>
      </c>
    </row>
    <row r="19" spans="1:9" ht="31.5" customHeight="1" x14ac:dyDescent="0.25">
      <c r="A19" s="11" t="s">
        <v>17</v>
      </c>
      <c r="B19" s="21">
        <v>6732</v>
      </c>
      <c r="C19" s="21">
        <v>4646</v>
      </c>
      <c r="D19" s="54">
        <v>69.013666072489599</v>
      </c>
      <c r="E19" s="21">
        <v>-2086</v>
      </c>
      <c r="F19" s="21">
        <v>8100</v>
      </c>
      <c r="G19" s="21">
        <v>6408</v>
      </c>
      <c r="H19" s="54">
        <v>79.111111111111114</v>
      </c>
      <c r="I19" s="21">
        <v>-1692</v>
      </c>
    </row>
    <row r="20" spans="1:9" ht="38.25" customHeight="1" x14ac:dyDescent="0.25">
      <c r="A20" s="11" t="s">
        <v>22</v>
      </c>
      <c r="B20" s="21">
        <v>5298</v>
      </c>
      <c r="C20" s="21">
        <v>3870</v>
      </c>
      <c r="D20" s="54">
        <v>73.046432616081532</v>
      </c>
      <c r="E20" s="21">
        <v>-1428</v>
      </c>
      <c r="F20" s="21">
        <v>6642</v>
      </c>
      <c r="G20" s="21">
        <v>5589</v>
      </c>
      <c r="H20" s="54">
        <v>84.146341463414629</v>
      </c>
      <c r="I20" s="21">
        <v>-1053</v>
      </c>
    </row>
    <row r="21" spans="1:9" x14ac:dyDescent="0.25">
      <c r="C21" s="13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B24"/>
  <sheetViews>
    <sheetView view="pageBreakPreview" zoomScale="80" zoomScaleNormal="85" zoomScaleSheetLayoutView="80" workbookViewId="0">
      <selection activeCell="G16" sqref="G16"/>
    </sheetView>
  </sheetViews>
  <sheetFormatPr defaultColWidth="8.90625" defaultRowHeight="21.6" x14ac:dyDescent="0.4"/>
  <cols>
    <col min="1" max="1" width="23.90625" style="116" customWidth="1"/>
    <col min="2" max="2" width="13.7265625" style="117" customWidth="1"/>
    <col min="3" max="3" width="10.26953125" style="118" customWidth="1"/>
    <col min="4" max="4" width="9.1796875" style="117" customWidth="1"/>
    <col min="5" max="5" width="6.453125" style="118" customWidth="1"/>
    <col min="6" max="7" width="9.54296875" style="118" customWidth="1"/>
    <col min="8" max="8" width="7.54296875" style="118" customWidth="1"/>
    <col min="9" max="9" width="8.08984375" style="115" customWidth="1"/>
    <col min="10" max="10" width="8.54296875" style="115" customWidth="1"/>
    <col min="11" max="11" width="7.26953125" style="119" customWidth="1"/>
    <col min="12" max="13" width="7.26953125" style="115" customWidth="1"/>
    <col min="14" max="14" width="6.453125" style="119" customWidth="1"/>
    <col min="15" max="16" width="7.26953125" style="115" customWidth="1"/>
    <col min="17" max="17" width="7.1796875" style="119" customWidth="1"/>
    <col min="18" max="18" width="11.26953125" style="115" customWidth="1"/>
    <col min="19" max="19" width="7.26953125" style="115" customWidth="1"/>
    <col min="20" max="20" width="6.81640625" style="115" customWidth="1"/>
    <col min="21" max="21" width="6.453125" style="119" customWidth="1"/>
    <col min="22" max="23" width="7.26953125" style="115" customWidth="1"/>
    <col min="24" max="24" width="6.90625" style="119" customWidth="1"/>
    <col min="25" max="225" width="7.453125" style="115" customWidth="1"/>
    <col min="226" max="226" width="13.08984375" style="115" customWidth="1"/>
    <col min="227" max="16384" width="8.90625" style="115"/>
  </cols>
  <sheetData>
    <row r="1" spans="1:28" s="85" customFormat="1" ht="58.2" customHeight="1" x14ac:dyDescent="0.55000000000000004">
      <c r="B1" s="339" t="s">
        <v>74</v>
      </c>
      <c r="C1" s="339"/>
      <c r="D1" s="339"/>
      <c r="E1" s="339"/>
      <c r="F1" s="339"/>
      <c r="G1" s="339"/>
      <c r="H1" s="339"/>
      <c r="I1" s="339"/>
      <c r="J1" s="339"/>
      <c r="K1" s="339"/>
      <c r="N1" s="86"/>
      <c r="Q1" s="86"/>
      <c r="U1" s="86"/>
      <c r="X1" s="86"/>
    </row>
    <row r="2" spans="1:28" s="87" customFormat="1" ht="13.5" customHeight="1" x14ac:dyDescent="0.3">
      <c r="B2" s="88"/>
      <c r="C2" s="89"/>
      <c r="D2" s="89"/>
      <c r="E2" s="90"/>
      <c r="F2" s="88"/>
      <c r="G2" s="88"/>
      <c r="H2" s="90"/>
      <c r="I2" s="88"/>
      <c r="J2" s="91"/>
      <c r="K2" s="92" t="s">
        <v>62</v>
      </c>
      <c r="N2" s="93"/>
      <c r="O2" s="88"/>
      <c r="P2" s="88"/>
      <c r="Q2" s="90"/>
      <c r="R2" s="88"/>
      <c r="S2" s="94"/>
      <c r="T2" s="94"/>
      <c r="U2" s="95"/>
      <c r="V2" s="340" t="s">
        <v>64</v>
      </c>
      <c r="W2" s="340"/>
      <c r="X2" s="340"/>
    </row>
    <row r="3" spans="1:28" s="98" customFormat="1" ht="117" customHeight="1" x14ac:dyDescent="0.25">
      <c r="A3" s="341"/>
      <c r="B3" s="122" t="s">
        <v>7</v>
      </c>
      <c r="C3" s="352" t="s">
        <v>65</v>
      </c>
      <c r="D3" s="352"/>
      <c r="E3" s="352"/>
      <c r="F3" s="352" t="s">
        <v>66</v>
      </c>
      <c r="G3" s="352"/>
      <c r="H3" s="352"/>
      <c r="I3" s="352" t="s">
        <v>9</v>
      </c>
      <c r="J3" s="352"/>
      <c r="K3" s="352"/>
      <c r="L3" s="352" t="s">
        <v>10</v>
      </c>
      <c r="M3" s="352"/>
      <c r="N3" s="352"/>
      <c r="O3" s="352" t="s">
        <v>67</v>
      </c>
      <c r="P3" s="352"/>
      <c r="Q3" s="352"/>
      <c r="R3" s="123" t="s">
        <v>12</v>
      </c>
      <c r="S3" s="353" t="s">
        <v>13</v>
      </c>
      <c r="T3" s="353"/>
      <c r="U3" s="353"/>
      <c r="V3" s="352" t="s">
        <v>68</v>
      </c>
      <c r="W3" s="352"/>
      <c r="X3" s="352"/>
    </row>
    <row r="4" spans="1:28" s="124" customFormat="1" ht="22.8" customHeight="1" x14ac:dyDescent="0.35">
      <c r="A4" s="342"/>
      <c r="B4" s="31">
        <v>2022</v>
      </c>
      <c r="C4" s="31">
        <v>2021</v>
      </c>
      <c r="D4" s="31">
        <v>2022</v>
      </c>
      <c r="E4" s="31" t="s">
        <v>2</v>
      </c>
      <c r="F4" s="31">
        <v>2021</v>
      </c>
      <c r="G4" s="31">
        <v>2022</v>
      </c>
      <c r="H4" s="31" t="s">
        <v>2</v>
      </c>
      <c r="I4" s="31">
        <v>2021</v>
      </c>
      <c r="J4" s="31">
        <v>2022</v>
      </c>
      <c r="K4" s="31" t="s">
        <v>2</v>
      </c>
      <c r="L4" s="31">
        <v>2021</v>
      </c>
      <c r="M4" s="31">
        <v>2022</v>
      </c>
      <c r="N4" s="31" t="s">
        <v>2</v>
      </c>
      <c r="O4" s="31">
        <v>2021</v>
      </c>
      <c r="P4" s="31">
        <v>2022</v>
      </c>
      <c r="Q4" s="31" t="s">
        <v>2</v>
      </c>
      <c r="R4" s="31">
        <v>2022</v>
      </c>
      <c r="S4" s="31">
        <v>2021</v>
      </c>
      <c r="T4" s="31">
        <v>2022</v>
      </c>
      <c r="U4" s="97" t="s">
        <v>2</v>
      </c>
      <c r="V4" s="31">
        <v>2021</v>
      </c>
      <c r="W4" s="31">
        <v>2022</v>
      </c>
      <c r="X4" s="31" t="s">
        <v>2</v>
      </c>
    </row>
    <row r="5" spans="1:28" s="126" customFormat="1" ht="12.75" customHeight="1" x14ac:dyDescent="0.25">
      <c r="A5" s="125" t="s">
        <v>3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0">
        <v>17</v>
      </c>
      <c r="S5" s="20">
        <v>18</v>
      </c>
      <c r="T5" s="20">
        <v>19</v>
      </c>
      <c r="U5" s="20">
        <v>20</v>
      </c>
      <c r="V5" s="20">
        <v>21</v>
      </c>
      <c r="W5" s="20">
        <v>22</v>
      </c>
      <c r="X5" s="20">
        <v>23</v>
      </c>
      <c r="Y5" s="102"/>
      <c r="Z5" s="102"/>
      <c r="AA5" s="102"/>
      <c r="AB5" s="102"/>
    </row>
    <row r="6" spans="1:28" s="111" customFormat="1" ht="25.8" customHeight="1" x14ac:dyDescent="0.35">
      <c r="A6" s="104" t="s">
        <v>23</v>
      </c>
      <c r="B6" s="105">
        <f>SUM(B7:B24)</f>
        <v>5752</v>
      </c>
      <c r="C6" s="107">
        <f>SUM(C7:C24)</f>
        <v>7542</v>
      </c>
      <c r="D6" s="105">
        <f>SUM(D7:D24)</f>
        <v>5376</v>
      </c>
      <c r="E6" s="106">
        <f>D6/C6*100</f>
        <v>71.280827366746223</v>
      </c>
      <c r="F6" s="105">
        <f>SUM(F7:F24)</f>
        <v>506</v>
      </c>
      <c r="G6" s="105">
        <f>SUM(G7:G24)</f>
        <v>457</v>
      </c>
      <c r="H6" s="106">
        <f>G6/F6*100</f>
        <v>90.316205533596843</v>
      </c>
      <c r="I6" s="107">
        <f>SUM(I7:I24)</f>
        <v>341</v>
      </c>
      <c r="J6" s="105">
        <f>SUM(J7:J24)</f>
        <v>260</v>
      </c>
      <c r="K6" s="108">
        <f>J6/I6*100</f>
        <v>76.246334310850443</v>
      </c>
      <c r="L6" s="107">
        <f>SUM(L7:L24)</f>
        <v>46</v>
      </c>
      <c r="M6" s="105">
        <f>SUM(M7:M24)</f>
        <v>44</v>
      </c>
      <c r="N6" s="108">
        <f>M6/L6*100</f>
        <v>95.652173913043484</v>
      </c>
      <c r="O6" s="105">
        <f>SUM(O7:O24)</f>
        <v>1850</v>
      </c>
      <c r="P6" s="105">
        <f>SUM(P7:P24)</f>
        <v>2027</v>
      </c>
      <c r="Q6" s="106">
        <f t="shared" ref="Q6:Q24" si="0">P6/O6*100</f>
        <v>109.56756756756756</v>
      </c>
      <c r="R6" s="105">
        <f>SUM(R7:R24)</f>
        <v>4889</v>
      </c>
      <c r="S6" s="109">
        <f>SUM(S7:S24)</f>
        <v>6732</v>
      </c>
      <c r="T6" s="109">
        <f>SUM(T7:T24)</f>
        <v>4646</v>
      </c>
      <c r="U6" s="108">
        <f t="shared" ref="U6:U24" si="1">T6/S6*100</f>
        <v>69.013666072489599</v>
      </c>
      <c r="V6" s="109">
        <f>SUM(V7:V24)</f>
        <v>5298</v>
      </c>
      <c r="W6" s="109">
        <f>SUM(W7:W24)</f>
        <v>3870</v>
      </c>
      <c r="X6" s="110">
        <f t="shared" ref="X6:X24" si="2">W6/V6*100</f>
        <v>73.046432616081532</v>
      </c>
    </row>
    <row r="7" spans="1:28" ht="18.600000000000001" customHeight="1" x14ac:dyDescent="0.3">
      <c r="A7" s="75" t="s">
        <v>24</v>
      </c>
      <c r="B7" s="112">
        <v>151</v>
      </c>
      <c r="C7" s="113">
        <v>242</v>
      </c>
      <c r="D7" s="112">
        <v>143</v>
      </c>
      <c r="E7" s="106">
        <f t="shared" ref="E7:E24" si="3">D7/C7*100</f>
        <v>59.090909090909093</v>
      </c>
      <c r="F7" s="113">
        <v>18</v>
      </c>
      <c r="G7" s="113">
        <v>20</v>
      </c>
      <c r="H7" s="106">
        <f t="shared" ref="H7:H24" si="4">G7/F7*100</f>
        <v>111.11111111111111</v>
      </c>
      <c r="I7" s="113">
        <v>8</v>
      </c>
      <c r="J7" s="113">
        <v>5</v>
      </c>
      <c r="K7" s="108">
        <f t="shared" ref="K7:K24" si="5">J7/I7*100</f>
        <v>62.5</v>
      </c>
      <c r="L7" s="113">
        <v>0</v>
      </c>
      <c r="M7" s="113">
        <v>4</v>
      </c>
      <c r="N7" s="108" t="s">
        <v>49</v>
      </c>
      <c r="O7" s="113">
        <v>57</v>
      </c>
      <c r="P7" s="113">
        <v>56</v>
      </c>
      <c r="Q7" s="106">
        <f t="shared" si="0"/>
        <v>98.245614035087712</v>
      </c>
      <c r="R7" s="113">
        <v>122</v>
      </c>
      <c r="S7" s="113">
        <v>205</v>
      </c>
      <c r="T7" s="113">
        <v>121</v>
      </c>
      <c r="U7" s="108">
        <f t="shared" si="1"/>
        <v>59.024390243902438</v>
      </c>
      <c r="V7" s="114">
        <v>158</v>
      </c>
      <c r="W7" s="114">
        <v>97</v>
      </c>
      <c r="X7" s="110">
        <f t="shared" si="2"/>
        <v>61.392405063291143</v>
      </c>
    </row>
    <row r="8" spans="1:28" ht="18.600000000000001" customHeight="1" x14ac:dyDescent="0.3">
      <c r="A8" s="75" t="s">
        <v>25</v>
      </c>
      <c r="B8" s="112">
        <v>136</v>
      </c>
      <c r="C8" s="113">
        <v>170</v>
      </c>
      <c r="D8" s="112">
        <v>130</v>
      </c>
      <c r="E8" s="106">
        <f t="shared" si="3"/>
        <v>76.470588235294116</v>
      </c>
      <c r="F8" s="113">
        <v>20</v>
      </c>
      <c r="G8" s="113">
        <v>17</v>
      </c>
      <c r="H8" s="106">
        <f t="shared" si="4"/>
        <v>85</v>
      </c>
      <c r="I8" s="113">
        <v>8</v>
      </c>
      <c r="J8" s="113">
        <v>1</v>
      </c>
      <c r="K8" s="108">
        <f t="shared" si="5"/>
        <v>12.5</v>
      </c>
      <c r="L8" s="113">
        <v>0</v>
      </c>
      <c r="M8" s="113">
        <v>0</v>
      </c>
      <c r="N8" s="108" t="s">
        <v>49</v>
      </c>
      <c r="O8" s="113">
        <v>108</v>
      </c>
      <c r="P8" s="113">
        <v>112</v>
      </c>
      <c r="Q8" s="106">
        <f t="shared" si="0"/>
        <v>103.7037037037037</v>
      </c>
      <c r="R8" s="113">
        <v>112</v>
      </c>
      <c r="S8" s="113">
        <v>142</v>
      </c>
      <c r="T8" s="113">
        <v>109</v>
      </c>
      <c r="U8" s="108">
        <f t="shared" si="1"/>
        <v>76.760563380281681</v>
      </c>
      <c r="V8" s="114">
        <v>111</v>
      </c>
      <c r="W8" s="114">
        <v>91</v>
      </c>
      <c r="X8" s="110">
        <f t="shared" si="2"/>
        <v>81.981981981981974</v>
      </c>
    </row>
    <row r="9" spans="1:28" ht="18.600000000000001" customHeight="1" x14ac:dyDescent="0.3">
      <c r="A9" s="75" t="s">
        <v>26</v>
      </c>
      <c r="B9" s="112">
        <v>167</v>
      </c>
      <c r="C9" s="113">
        <v>196</v>
      </c>
      <c r="D9" s="112">
        <v>151</v>
      </c>
      <c r="E9" s="106">
        <f t="shared" si="3"/>
        <v>77.040816326530617</v>
      </c>
      <c r="F9" s="113">
        <v>14</v>
      </c>
      <c r="G9" s="113">
        <v>25</v>
      </c>
      <c r="H9" s="106">
        <f t="shared" si="4"/>
        <v>178.57142857142858</v>
      </c>
      <c r="I9" s="113">
        <v>21</v>
      </c>
      <c r="J9" s="113">
        <v>25</v>
      </c>
      <c r="K9" s="108">
        <f t="shared" si="5"/>
        <v>119.04761904761905</v>
      </c>
      <c r="L9" s="113">
        <v>4</v>
      </c>
      <c r="M9" s="113">
        <v>0</v>
      </c>
      <c r="N9" s="108">
        <f t="shared" ref="N9:N24" si="6">M9/L9*100</f>
        <v>0</v>
      </c>
      <c r="O9" s="113">
        <v>172</v>
      </c>
      <c r="P9" s="113">
        <v>134</v>
      </c>
      <c r="Q9" s="106">
        <f t="shared" si="0"/>
        <v>77.906976744186053</v>
      </c>
      <c r="R9" s="113">
        <v>131</v>
      </c>
      <c r="S9" s="113">
        <v>185</v>
      </c>
      <c r="T9" s="113">
        <v>123</v>
      </c>
      <c r="U9" s="108">
        <f t="shared" si="1"/>
        <v>66.486486486486484</v>
      </c>
      <c r="V9" s="114">
        <v>138</v>
      </c>
      <c r="W9" s="114">
        <v>109</v>
      </c>
      <c r="X9" s="110">
        <f t="shared" si="2"/>
        <v>78.985507246376812</v>
      </c>
    </row>
    <row r="10" spans="1:28" ht="18.600000000000001" customHeight="1" x14ac:dyDescent="0.3">
      <c r="A10" s="75" t="s">
        <v>27</v>
      </c>
      <c r="B10" s="112">
        <v>3</v>
      </c>
      <c r="C10" s="113">
        <v>11</v>
      </c>
      <c r="D10" s="112">
        <v>3</v>
      </c>
      <c r="E10" s="106">
        <f t="shared" si="3"/>
        <v>27.27272727272727</v>
      </c>
      <c r="F10" s="113">
        <v>3</v>
      </c>
      <c r="G10" s="113">
        <v>5</v>
      </c>
      <c r="H10" s="106">
        <f t="shared" si="4"/>
        <v>166.66666666666669</v>
      </c>
      <c r="I10" s="113">
        <v>0</v>
      </c>
      <c r="J10" s="113">
        <v>0</v>
      </c>
      <c r="K10" s="108" t="s">
        <v>49</v>
      </c>
      <c r="L10" s="113">
        <v>0</v>
      </c>
      <c r="M10" s="113">
        <v>0</v>
      </c>
      <c r="N10" s="108" t="s">
        <v>49</v>
      </c>
      <c r="O10" s="113">
        <v>0</v>
      </c>
      <c r="P10" s="113">
        <v>2</v>
      </c>
      <c r="Q10" s="108" t="s">
        <v>49</v>
      </c>
      <c r="R10" s="113">
        <v>3</v>
      </c>
      <c r="S10" s="113">
        <v>11</v>
      </c>
      <c r="T10" s="113">
        <v>3</v>
      </c>
      <c r="U10" s="108">
        <f t="shared" si="1"/>
        <v>27.27272727272727</v>
      </c>
      <c r="V10" s="114">
        <v>10</v>
      </c>
      <c r="W10" s="114">
        <v>3</v>
      </c>
      <c r="X10" s="110">
        <f t="shared" si="2"/>
        <v>30</v>
      </c>
    </row>
    <row r="11" spans="1:28" ht="18.600000000000001" customHeight="1" x14ac:dyDescent="0.3">
      <c r="A11" s="75" t="s">
        <v>28</v>
      </c>
      <c r="B11" s="112">
        <v>155</v>
      </c>
      <c r="C11" s="113">
        <v>174</v>
      </c>
      <c r="D11" s="112">
        <v>152</v>
      </c>
      <c r="E11" s="106">
        <f t="shared" si="3"/>
        <v>87.356321839080465</v>
      </c>
      <c r="F11" s="113">
        <v>15</v>
      </c>
      <c r="G11" s="113">
        <v>10</v>
      </c>
      <c r="H11" s="106">
        <f t="shared" si="4"/>
        <v>66.666666666666657</v>
      </c>
      <c r="I11" s="113">
        <v>16</v>
      </c>
      <c r="J11" s="113">
        <v>0</v>
      </c>
      <c r="K11" s="108">
        <f t="shared" si="5"/>
        <v>0</v>
      </c>
      <c r="L11" s="113">
        <v>5</v>
      </c>
      <c r="M11" s="113">
        <v>11</v>
      </c>
      <c r="N11" s="108">
        <f t="shared" si="6"/>
        <v>220.00000000000003</v>
      </c>
      <c r="O11" s="113">
        <v>73</v>
      </c>
      <c r="P11" s="113">
        <v>48</v>
      </c>
      <c r="Q11" s="106">
        <f t="shared" si="0"/>
        <v>65.753424657534239</v>
      </c>
      <c r="R11" s="113">
        <v>135</v>
      </c>
      <c r="S11" s="113">
        <v>155</v>
      </c>
      <c r="T11" s="113">
        <v>134</v>
      </c>
      <c r="U11" s="108">
        <f t="shared" si="1"/>
        <v>86.451612903225808</v>
      </c>
      <c r="V11" s="114">
        <v>112</v>
      </c>
      <c r="W11" s="114">
        <v>114</v>
      </c>
      <c r="X11" s="110">
        <f t="shared" si="2"/>
        <v>101.78571428571428</v>
      </c>
    </row>
    <row r="12" spans="1:28" ht="18.600000000000001" customHeight="1" x14ac:dyDescent="0.3">
      <c r="A12" s="75" t="s">
        <v>29</v>
      </c>
      <c r="B12" s="112">
        <v>8</v>
      </c>
      <c r="C12" s="113">
        <v>13</v>
      </c>
      <c r="D12" s="112">
        <v>8</v>
      </c>
      <c r="E12" s="106">
        <f t="shared" si="3"/>
        <v>61.53846153846154</v>
      </c>
      <c r="F12" s="113">
        <v>1</v>
      </c>
      <c r="G12" s="113">
        <v>2</v>
      </c>
      <c r="H12" s="106">
        <f t="shared" si="4"/>
        <v>200</v>
      </c>
      <c r="I12" s="113">
        <v>0</v>
      </c>
      <c r="J12" s="113">
        <v>0</v>
      </c>
      <c r="K12" s="108" t="s">
        <v>49</v>
      </c>
      <c r="L12" s="113">
        <v>0</v>
      </c>
      <c r="M12" s="113">
        <v>0</v>
      </c>
      <c r="N12" s="108" t="s">
        <v>49</v>
      </c>
      <c r="O12" s="113">
        <v>0</v>
      </c>
      <c r="P12" s="113">
        <v>4</v>
      </c>
      <c r="Q12" s="108" t="s">
        <v>49</v>
      </c>
      <c r="R12" s="113">
        <v>7</v>
      </c>
      <c r="S12" s="113">
        <v>12</v>
      </c>
      <c r="T12" s="113">
        <v>7</v>
      </c>
      <c r="U12" s="108">
        <f t="shared" si="1"/>
        <v>58.333333333333336</v>
      </c>
      <c r="V12" s="114">
        <v>11</v>
      </c>
      <c r="W12" s="114">
        <v>6</v>
      </c>
      <c r="X12" s="110">
        <f t="shared" si="2"/>
        <v>54.54545454545454</v>
      </c>
    </row>
    <row r="13" spans="1:28" ht="18.600000000000001" customHeight="1" x14ac:dyDescent="0.3">
      <c r="A13" s="75" t="s">
        <v>30</v>
      </c>
      <c r="B13" s="112">
        <v>382</v>
      </c>
      <c r="C13" s="113">
        <v>527</v>
      </c>
      <c r="D13" s="112">
        <v>371</v>
      </c>
      <c r="E13" s="106">
        <f t="shared" si="3"/>
        <v>70.398481973434528</v>
      </c>
      <c r="F13" s="113">
        <v>33</v>
      </c>
      <c r="G13" s="113">
        <v>28</v>
      </c>
      <c r="H13" s="106">
        <f t="shared" si="4"/>
        <v>84.848484848484844</v>
      </c>
      <c r="I13" s="113">
        <v>31</v>
      </c>
      <c r="J13" s="113">
        <v>23</v>
      </c>
      <c r="K13" s="108">
        <f t="shared" si="5"/>
        <v>74.193548387096769</v>
      </c>
      <c r="L13" s="113">
        <v>0</v>
      </c>
      <c r="M13" s="113">
        <v>3</v>
      </c>
      <c r="N13" s="108" t="s">
        <v>49</v>
      </c>
      <c r="O13" s="113">
        <v>216</v>
      </c>
      <c r="P13" s="113">
        <v>172</v>
      </c>
      <c r="Q13" s="106">
        <f t="shared" si="0"/>
        <v>79.629629629629633</v>
      </c>
      <c r="R13" s="113">
        <v>329</v>
      </c>
      <c r="S13" s="113">
        <v>473</v>
      </c>
      <c r="T13" s="113">
        <v>321</v>
      </c>
      <c r="U13" s="108">
        <f t="shared" si="1"/>
        <v>67.864693446088793</v>
      </c>
      <c r="V13" s="114">
        <v>345</v>
      </c>
      <c r="W13" s="114">
        <v>269</v>
      </c>
      <c r="X13" s="110">
        <f t="shared" si="2"/>
        <v>77.971014492753625</v>
      </c>
    </row>
    <row r="14" spans="1:28" ht="18.600000000000001" customHeight="1" x14ac:dyDescent="0.3">
      <c r="A14" s="75" t="s">
        <v>31</v>
      </c>
      <c r="B14" s="112">
        <v>139</v>
      </c>
      <c r="C14" s="113">
        <v>170</v>
      </c>
      <c r="D14" s="112">
        <v>130</v>
      </c>
      <c r="E14" s="106">
        <f t="shared" si="3"/>
        <v>76.470588235294116</v>
      </c>
      <c r="F14" s="113">
        <v>11</v>
      </c>
      <c r="G14" s="113">
        <v>5</v>
      </c>
      <c r="H14" s="106">
        <f t="shared" si="4"/>
        <v>45.454545454545453</v>
      </c>
      <c r="I14" s="113">
        <v>14</v>
      </c>
      <c r="J14" s="113">
        <v>10</v>
      </c>
      <c r="K14" s="108">
        <f t="shared" si="5"/>
        <v>71.428571428571431</v>
      </c>
      <c r="L14" s="113">
        <v>0</v>
      </c>
      <c r="M14" s="113">
        <v>0</v>
      </c>
      <c r="N14" s="108" t="s">
        <v>49</v>
      </c>
      <c r="O14" s="113">
        <v>52</v>
      </c>
      <c r="P14" s="113">
        <v>41</v>
      </c>
      <c r="Q14" s="106">
        <f t="shared" si="0"/>
        <v>78.84615384615384</v>
      </c>
      <c r="R14" s="113">
        <v>130</v>
      </c>
      <c r="S14" s="113">
        <v>155</v>
      </c>
      <c r="T14" s="113">
        <v>123</v>
      </c>
      <c r="U14" s="108">
        <f t="shared" si="1"/>
        <v>79.354838709677423</v>
      </c>
      <c r="V14" s="114">
        <v>138</v>
      </c>
      <c r="W14" s="114">
        <v>115</v>
      </c>
      <c r="X14" s="110">
        <f t="shared" si="2"/>
        <v>83.333333333333343</v>
      </c>
    </row>
    <row r="15" spans="1:28" ht="18.600000000000001" customHeight="1" x14ac:dyDescent="0.3">
      <c r="A15" s="75" t="s">
        <v>32</v>
      </c>
      <c r="B15" s="112">
        <v>453</v>
      </c>
      <c r="C15" s="113">
        <v>563</v>
      </c>
      <c r="D15" s="112">
        <v>434</v>
      </c>
      <c r="E15" s="106">
        <f t="shared" si="3"/>
        <v>77.087033747779756</v>
      </c>
      <c r="F15" s="113">
        <v>36</v>
      </c>
      <c r="G15" s="113">
        <v>57</v>
      </c>
      <c r="H15" s="106">
        <f t="shared" si="4"/>
        <v>158.33333333333331</v>
      </c>
      <c r="I15" s="113">
        <v>20</v>
      </c>
      <c r="J15" s="113">
        <v>23</v>
      </c>
      <c r="K15" s="108">
        <f t="shared" si="5"/>
        <v>114.99999999999999</v>
      </c>
      <c r="L15" s="113">
        <v>0</v>
      </c>
      <c r="M15" s="113">
        <v>1</v>
      </c>
      <c r="N15" s="108" t="s">
        <v>49</v>
      </c>
      <c r="O15" s="113">
        <v>170</v>
      </c>
      <c r="P15" s="113">
        <v>198</v>
      </c>
      <c r="Q15" s="106">
        <f t="shared" si="0"/>
        <v>116.47058823529413</v>
      </c>
      <c r="R15" s="113">
        <v>367</v>
      </c>
      <c r="S15" s="113">
        <v>506</v>
      </c>
      <c r="T15" s="113">
        <v>359</v>
      </c>
      <c r="U15" s="108">
        <f t="shared" si="1"/>
        <v>70.948616600790515</v>
      </c>
      <c r="V15" s="114">
        <v>389</v>
      </c>
      <c r="W15" s="114">
        <v>273</v>
      </c>
      <c r="X15" s="110">
        <f t="shared" si="2"/>
        <v>70.179948586118257</v>
      </c>
    </row>
    <row r="16" spans="1:28" ht="18.600000000000001" customHeight="1" x14ac:dyDescent="0.3">
      <c r="A16" s="75" t="s">
        <v>33</v>
      </c>
      <c r="B16" s="112">
        <v>121</v>
      </c>
      <c r="C16" s="113">
        <v>131</v>
      </c>
      <c r="D16" s="112">
        <v>118</v>
      </c>
      <c r="E16" s="106">
        <f t="shared" si="3"/>
        <v>90.07633587786259</v>
      </c>
      <c r="F16" s="113">
        <v>6</v>
      </c>
      <c r="G16" s="113">
        <v>11</v>
      </c>
      <c r="H16" s="106">
        <f t="shared" si="4"/>
        <v>183.33333333333331</v>
      </c>
      <c r="I16" s="113">
        <v>9</v>
      </c>
      <c r="J16" s="113">
        <v>9</v>
      </c>
      <c r="K16" s="108">
        <f t="shared" si="5"/>
        <v>100</v>
      </c>
      <c r="L16" s="113">
        <v>0</v>
      </c>
      <c r="M16" s="113">
        <v>2</v>
      </c>
      <c r="N16" s="108" t="s">
        <v>49</v>
      </c>
      <c r="O16" s="113">
        <v>22</v>
      </c>
      <c r="P16" s="113">
        <v>48</v>
      </c>
      <c r="Q16" s="106">
        <f t="shared" si="0"/>
        <v>218.18181818181816</v>
      </c>
      <c r="R16" s="113">
        <v>107</v>
      </c>
      <c r="S16" s="113">
        <v>120</v>
      </c>
      <c r="T16" s="113">
        <v>105</v>
      </c>
      <c r="U16" s="108">
        <f t="shared" si="1"/>
        <v>87.5</v>
      </c>
      <c r="V16" s="114">
        <v>103</v>
      </c>
      <c r="W16" s="114">
        <v>94</v>
      </c>
      <c r="X16" s="110">
        <f t="shared" si="2"/>
        <v>91.262135922330103</v>
      </c>
    </row>
    <row r="17" spans="1:24" ht="18.600000000000001" customHeight="1" x14ac:dyDescent="0.3">
      <c r="A17" s="75" t="s">
        <v>34</v>
      </c>
      <c r="B17" s="112">
        <v>163</v>
      </c>
      <c r="C17" s="113">
        <v>176</v>
      </c>
      <c r="D17" s="112">
        <v>139</v>
      </c>
      <c r="E17" s="106">
        <f t="shared" si="3"/>
        <v>78.977272727272734</v>
      </c>
      <c r="F17" s="113">
        <v>13</v>
      </c>
      <c r="G17" s="113">
        <v>11</v>
      </c>
      <c r="H17" s="106">
        <f t="shared" si="4"/>
        <v>84.615384615384613</v>
      </c>
      <c r="I17" s="113">
        <v>5</v>
      </c>
      <c r="J17" s="113">
        <v>2</v>
      </c>
      <c r="K17" s="108">
        <f t="shared" si="5"/>
        <v>40</v>
      </c>
      <c r="L17" s="113">
        <v>0</v>
      </c>
      <c r="M17" s="113">
        <v>0</v>
      </c>
      <c r="N17" s="108" t="s">
        <v>49</v>
      </c>
      <c r="O17" s="113">
        <v>40</v>
      </c>
      <c r="P17" s="113">
        <v>60</v>
      </c>
      <c r="Q17" s="106">
        <f t="shared" si="0"/>
        <v>150</v>
      </c>
      <c r="R17" s="113">
        <v>137</v>
      </c>
      <c r="S17" s="113">
        <v>143</v>
      </c>
      <c r="T17" s="113">
        <v>119</v>
      </c>
      <c r="U17" s="108">
        <f t="shared" si="1"/>
        <v>83.216783216783213</v>
      </c>
      <c r="V17" s="114">
        <v>121</v>
      </c>
      <c r="W17" s="114">
        <v>100</v>
      </c>
      <c r="X17" s="110">
        <f t="shared" si="2"/>
        <v>82.644628099173559</v>
      </c>
    </row>
    <row r="18" spans="1:24" ht="18.600000000000001" customHeight="1" x14ac:dyDescent="0.3">
      <c r="A18" s="75" t="s">
        <v>35</v>
      </c>
      <c r="B18" s="112">
        <v>261</v>
      </c>
      <c r="C18" s="113">
        <v>277</v>
      </c>
      <c r="D18" s="112">
        <v>260</v>
      </c>
      <c r="E18" s="106">
        <f t="shared" si="3"/>
        <v>93.862815884476532</v>
      </c>
      <c r="F18" s="113">
        <v>23</v>
      </c>
      <c r="G18" s="113">
        <v>16</v>
      </c>
      <c r="H18" s="106">
        <f t="shared" si="4"/>
        <v>69.565217391304344</v>
      </c>
      <c r="I18" s="113">
        <v>1</v>
      </c>
      <c r="J18" s="113">
        <v>11</v>
      </c>
      <c r="K18" s="108" t="s">
        <v>49</v>
      </c>
      <c r="L18" s="113">
        <v>1</v>
      </c>
      <c r="M18" s="113">
        <v>0</v>
      </c>
      <c r="N18" s="108">
        <f t="shared" si="6"/>
        <v>0</v>
      </c>
      <c r="O18" s="113">
        <v>93</v>
      </c>
      <c r="P18" s="113">
        <v>127</v>
      </c>
      <c r="Q18" s="106">
        <f t="shared" si="0"/>
        <v>136.55913978494624</v>
      </c>
      <c r="R18" s="113">
        <v>236</v>
      </c>
      <c r="S18" s="113">
        <v>247</v>
      </c>
      <c r="T18" s="113">
        <v>236</v>
      </c>
      <c r="U18" s="108">
        <f t="shared" si="1"/>
        <v>95.546558704453446</v>
      </c>
      <c r="V18" s="114">
        <v>214</v>
      </c>
      <c r="W18" s="114">
        <v>214</v>
      </c>
      <c r="X18" s="110">
        <f t="shared" si="2"/>
        <v>100</v>
      </c>
    </row>
    <row r="19" spans="1:24" ht="18.600000000000001" customHeight="1" x14ac:dyDescent="0.3">
      <c r="A19" s="75" t="s">
        <v>36</v>
      </c>
      <c r="B19" s="112">
        <v>260</v>
      </c>
      <c r="C19" s="113">
        <v>282</v>
      </c>
      <c r="D19" s="112">
        <v>244</v>
      </c>
      <c r="E19" s="106">
        <f t="shared" si="3"/>
        <v>86.524822695035468</v>
      </c>
      <c r="F19" s="113">
        <v>27</v>
      </c>
      <c r="G19" s="113">
        <v>30</v>
      </c>
      <c r="H19" s="106">
        <f t="shared" si="4"/>
        <v>111.11111111111111</v>
      </c>
      <c r="I19" s="113">
        <v>22</v>
      </c>
      <c r="J19" s="113">
        <v>9</v>
      </c>
      <c r="K19" s="108">
        <f t="shared" si="5"/>
        <v>40.909090909090914</v>
      </c>
      <c r="L19" s="113">
        <v>2</v>
      </c>
      <c r="M19" s="113">
        <v>0</v>
      </c>
      <c r="N19" s="108">
        <f t="shared" si="6"/>
        <v>0</v>
      </c>
      <c r="O19" s="113">
        <v>40</v>
      </c>
      <c r="P19" s="113">
        <v>113</v>
      </c>
      <c r="Q19" s="106">
        <f t="shared" si="0"/>
        <v>282.5</v>
      </c>
      <c r="R19" s="113">
        <v>221</v>
      </c>
      <c r="S19" s="113">
        <v>250</v>
      </c>
      <c r="T19" s="113">
        <v>211</v>
      </c>
      <c r="U19" s="108">
        <f t="shared" si="1"/>
        <v>84.399999999999991</v>
      </c>
      <c r="V19" s="114">
        <v>213</v>
      </c>
      <c r="W19" s="114">
        <v>175</v>
      </c>
      <c r="X19" s="110">
        <f t="shared" si="2"/>
        <v>82.159624413145536</v>
      </c>
    </row>
    <row r="20" spans="1:24" ht="18.600000000000001" customHeight="1" x14ac:dyDescent="0.3">
      <c r="A20" s="75" t="s">
        <v>37</v>
      </c>
      <c r="B20" s="112">
        <v>4</v>
      </c>
      <c r="C20" s="113">
        <v>5</v>
      </c>
      <c r="D20" s="112">
        <v>4</v>
      </c>
      <c r="E20" s="106">
        <f t="shared" si="3"/>
        <v>80</v>
      </c>
      <c r="F20" s="113">
        <v>1</v>
      </c>
      <c r="G20" s="113">
        <v>1</v>
      </c>
      <c r="H20" s="106">
        <f t="shared" si="4"/>
        <v>100</v>
      </c>
      <c r="I20" s="113">
        <v>0</v>
      </c>
      <c r="J20" s="113">
        <v>0</v>
      </c>
      <c r="K20" s="108" t="s">
        <v>49</v>
      </c>
      <c r="L20" s="113">
        <v>0</v>
      </c>
      <c r="M20" s="113">
        <v>0</v>
      </c>
      <c r="N20" s="108" t="s">
        <v>49</v>
      </c>
      <c r="O20" s="113">
        <v>2</v>
      </c>
      <c r="P20" s="113">
        <v>2</v>
      </c>
      <c r="Q20" s="106">
        <f t="shared" si="0"/>
        <v>100</v>
      </c>
      <c r="R20" s="113">
        <v>4</v>
      </c>
      <c r="S20" s="113">
        <v>5</v>
      </c>
      <c r="T20" s="113">
        <v>4</v>
      </c>
      <c r="U20" s="108">
        <f t="shared" si="1"/>
        <v>80</v>
      </c>
      <c r="V20" s="114">
        <v>4</v>
      </c>
      <c r="W20" s="114">
        <v>4</v>
      </c>
      <c r="X20" s="110">
        <f t="shared" si="2"/>
        <v>100</v>
      </c>
    </row>
    <row r="21" spans="1:24" ht="18.600000000000001" customHeight="1" x14ac:dyDescent="0.3">
      <c r="A21" s="75" t="s">
        <v>38</v>
      </c>
      <c r="B21" s="112">
        <v>247</v>
      </c>
      <c r="C21" s="113">
        <v>293</v>
      </c>
      <c r="D21" s="112">
        <v>231</v>
      </c>
      <c r="E21" s="106">
        <f t="shared" si="3"/>
        <v>78.839590443686006</v>
      </c>
      <c r="F21" s="113">
        <v>36</v>
      </c>
      <c r="G21" s="113">
        <v>36</v>
      </c>
      <c r="H21" s="106">
        <f t="shared" si="4"/>
        <v>100</v>
      </c>
      <c r="I21" s="113">
        <v>13</v>
      </c>
      <c r="J21" s="113">
        <v>12</v>
      </c>
      <c r="K21" s="108">
        <f t="shared" si="5"/>
        <v>92.307692307692307</v>
      </c>
      <c r="L21" s="113">
        <v>0</v>
      </c>
      <c r="M21" s="113">
        <v>0</v>
      </c>
      <c r="N21" s="108" t="s">
        <v>49</v>
      </c>
      <c r="O21" s="113">
        <v>91</v>
      </c>
      <c r="P21" s="113">
        <v>119</v>
      </c>
      <c r="Q21" s="106">
        <f t="shared" si="0"/>
        <v>130.76923076923077</v>
      </c>
      <c r="R21" s="113">
        <v>199</v>
      </c>
      <c r="S21" s="113">
        <v>265</v>
      </c>
      <c r="T21" s="113">
        <v>191</v>
      </c>
      <c r="U21" s="108">
        <f t="shared" si="1"/>
        <v>72.075471698113205</v>
      </c>
      <c r="V21" s="114">
        <v>205</v>
      </c>
      <c r="W21" s="114">
        <v>156</v>
      </c>
      <c r="X21" s="110">
        <f t="shared" si="2"/>
        <v>76.097560975609753</v>
      </c>
    </row>
    <row r="22" spans="1:24" ht="18.600000000000001" customHeight="1" x14ac:dyDescent="0.3">
      <c r="A22" s="75" t="s">
        <v>39</v>
      </c>
      <c r="B22" s="112">
        <v>331</v>
      </c>
      <c r="C22" s="113">
        <v>482</v>
      </c>
      <c r="D22" s="112">
        <v>294</v>
      </c>
      <c r="E22" s="106">
        <f t="shared" si="3"/>
        <v>60.995850622406643</v>
      </c>
      <c r="F22" s="113">
        <v>35</v>
      </c>
      <c r="G22" s="113">
        <v>18</v>
      </c>
      <c r="H22" s="106">
        <f t="shared" si="4"/>
        <v>51.428571428571423</v>
      </c>
      <c r="I22" s="113">
        <v>14</v>
      </c>
      <c r="J22" s="113">
        <v>24</v>
      </c>
      <c r="K22" s="108">
        <f t="shared" si="5"/>
        <v>171.42857142857142</v>
      </c>
      <c r="L22" s="113">
        <v>11</v>
      </c>
      <c r="M22" s="113">
        <v>3</v>
      </c>
      <c r="N22" s="108">
        <f t="shared" si="6"/>
        <v>27.27272727272727</v>
      </c>
      <c r="O22" s="113">
        <v>74</v>
      </c>
      <c r="P22" s="113">
        <v>89</v>
      </c>
      <c r="Q22" s="106">
        <f t="shared" si="0"/>
        <v>120.27027027027026</v>
      </c>
      <c r="R22" s="113">
        <v>288</v>
      </c>
      <c r="S22" s="113">
        <v>407</v>
      </c>
      <c r="T22" s="113">
        <v>260</v>
      </c>
      <c r="U22" s="108">
        <f t="shared" si="1"/>
        <v>63.882063882063875</v>
      </c>
      <c r="V22" s="114">
        <v>361</v>
      </c>
      <c r="W22" s="114">
        <v>240</v>
      </c>
      <c r="X22" s="110">
        <f t="shared" si="2"/>
        <v>66.4819944598338</v>
      </c>
    </row>
    <row r="23" spans="1:24" ht="18.600000000000001" customHeight="1" x14ac:dyDescent="0.3">
      <c r="A23" s="75" t="s">
        <v>56</v>
      </c>
      <c r="B23" s="112">
        <v>400</v>
      </c>
      <c r="C23" s="113">
        <v>463</v>
      </c>
      <c r="D23" s="112">
        <v>370</v>
      </c>
      <c r="E23" s="106">
        <f t="shared" si="3"/>
        <v>79.91360691144709</v>
      </c>
      <c r="F23" s="113">
        <v>79</v>
      </c>
      <c r="G23" s="113">
        <v>47</v>
      </c>
      <c r="H23" s="106">
        <f t="shared" si="4"/>
        <v>59.493670886075947</v>
      </c>
      <c r="I23" s="113">
        <v>20</v>
      </c>
      <c r="J23" s="113">
        <v>4</v>
      </c>
      <c r="K23" s="108">
        <f t="shared" si="5"/>
        <v>20</v>
      </c>
      <c r="L23" s="113">
        <v>13</v>
      </c>
      <c r="M23" s="113">
        <v>10</v>
      </c>
      <c r="N23" s="108">
        <f t="shared" si="6"/>
        <v>76.923076923076934</v>
      </c>
      <c r="O23" s="113">
        <v>250</v>
      </c>
      <c r="P23" s="113">
        <v>276</v>
      </c>
      <c r="Q23" s="106">
        <f t="shared" si="0"/>
        <v>110.4</v>
      </c>
      <c r="R23" s="113">
        <v>316</v>
      </c>
      <c r="S23" s="113">
        <v>372</v>
      </c>
      <c r="T23" s="113">
        <v>301</v>
      </c>
      <c r="U23" s="108">
        <f t="shared" si="1"/>
        <v>80.913978494623649</v>
      </c>
      <c r="V23" s="114">
        <v>305</v>
      </c>
      <c r="W23" s="114">
        <v>259</v>
      </c>
      <c r="X23" s="110">
        <f t="shared" si="2"/>
        <v>84.918032786885249</v>
      </c>
    </row>
    <row r="24" spans="1:24" ht="18.600000000000001" customHeight="1" x14ac:dyDescent="0.3">
      <c r="A24" s="75" t="s">
        <v>40</v>
      </c>
      <c r="B24" s="112">
        <v>2371</v>
      </c>
      <c r="C24" s="113">
        <v>3367</v>
      </c>
      <c r="D24" s="112">
        <v>2194</v>
      </c>
      <c r="E24" s="106">
        <f t="shared" si="3"/>
        <v>65.161865161865165</v>
      </c>
      <c r="F24" s="113">
        <v>135</v>
      </c>
      <c r="G24" s="113">
        <v>118</v>
      </c>
      <c r="H24" s="106">
        <f t="shared" si="4"/>
        <v>87.407407407407405</v>
      </c>
      <c r="I24" s="113">
        <v>139</v>
      </c>
      <c r="J24" s="113">
        <v>102</v>
      </c>
      <c r="K24" s="108">
        <f t="shared" si="5"/>
        <v>73.381294964028783</v>
      </c>
      <c r="L24" s="113">
        <v>10</v>
      </c>
      <c r="M24" s="113">
        <v>10</v>
      </c>
      <c r="N24" s="108">
        <f t="shared" si="6"/>
        <v>100</v>
      </c>
      <c r="O24" s="113">
        <v>390</v>
      </c>
      <c r="P24" s="113">
        <v>426</v>
      </c>
      <c r="Q24" s="106">
        <f t="shared" si="0"/>
        <v>109.23076923076923</v>
      </c>
      <c r="R24" s="113">
        <v>2045</v>
      </c>
      <c r="S24" s="113">
        <v>3079</v>
      </c>
      <c r="T24" s="113">
        <v>1919</v>
      </c>
      <c r="U24" s="108">
        <f t="shared" si="1"/>
        <v>62.325430334524199</v>
      </c>
      <c r="V24" s="114">
        <v>2360</v>
      </c>
      <c r="W24" s="114">
        <v>1551</v>
      </c>
      <c r="X24" s="110">
        <f t="shared" si="2"/>
        <v>65.720338983050851</v>
      </c>
    </row>
  </sheetData>
  <mergeCells count="10">
    <mergeCell ref="B1:K1"/>
    <mergeCell ref="V2:X2"/>
    <mergeCell ref="A3:A4"/>
    <mergeCell ref="C3:E3"/>
    <mergeCell ref="F3:H3"/>
    <mergeCell ref="I3:K3"/>
    <mergeCell ref="L3:N3"/>
    <mergeCell ref="O3:Q3"/>
    <mergeCell ref="S3:U3"/>
    <mergeCell ref="V3:X3"/>
  </mergeCells>
  <printOptions horizontalCentered="1"/>
  <pageMargins left="0" right="0" top="0.19685039370078741" bottom="0" header="0.15748031496062992" footer="0.1574803149606299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 tint="-0.14999847407452621"/>
  </sheetPr>
  <dimension ref="A1:AB24"/>
  <sheetViews>
    <sheetView view="pageBreakPreview" zoomScale="80" zoomScaleNormal="85" zoomScaleSheetLayoutView="80" workbookViewId="0">
      <selection activeCell="R1" sqref="R1"/>
    </sheetView>
  </sheetViews>
  <sheetFormatPr defaultColWidth="8.90625" defaultRowHeight="21.6" x14ac:dyDescent="0.4"/>
  <cols>
    <col min="1" max="1" width="23.90625" style="116" customWidth="1"/>
    <col min="2" max="2" width="13.7265625" style="117" customWidth="1"/>
    <col min="3" max="3" width="10.26953125" style="118" customWidth="1"/>
    <col min="4" max="4" width="9.1796875" style="117" customWidth="1"/>
    <col min="5" max="5" width="6.453125" style="118" customWidth="1"/>
    <col min="6" max="7" width="9.54296875" style="118" customWidth="1"/>
    <col min="8" max="8" width="7.54296875" style="118" customWidth="1"/>
    <col min="9" max="9" width="8.08984375" style="115" customWidth="1"/>
    <col min="10" max="10" width="8.54296875" style="115" customWidth="1"/>
    <col min="11" max="11" width="7.26953125" style="119" customWidth="1"/>
    <col min="12" max="13" width="7.26953125" style="115" customWidth="1"/>
    <col min="14" max="14" width="6.453125" style="119" customWidth="1"/>
    <col min="15" max="16" width="7.26953125" style="115" customWidth="1"/>
    <col min="17" max="17" width="7.1796875" style="119" customWidth="1"/>
    <col min="18" max="18" width="11.26953125" style="115" customWidth="1"/>
    <col min="19" max="19" width="7.26953125" style="115" customWidth="1"/>
    <col min="20" max="20" width="6.81640625" style="115" customWidth="1"/>
    <col min="21" max="21" width="6.453125" style="119" customWidth="1"/>
    <col min="22" max="23" width="7.26953125" style="115" customWidth="1"/>
    <col min="24" max="24" width="6.90625" style="119" customWidth="1"/>
    <col min="25" max="225" width="7.453125" style="115" customWidth="1"/>
    <col min="226" max="226" width="13.08984375" style="115" customWidth="1"/>
    <col min="227" max="16384" width="8.90625" style="115"/>
  </cols>
  <sheetData>
    <row r="1" spans="1:28" s="85" customFormat="1" ht="58.2" customHeight="1" x14ac:dyDescent="0.55000000000000004">
      <c r="B1" s="339" t="s">
        <v>73</v>
      </c>
      <c r="C1" s="339"/>
      <c r="D1" s="339"/>
      <c r="E1" s="339"/>
      <c r="F1" s="339"/>
      <c r="G1" s="339"/>
      <c r="H1" s="339"/>
      <c r="I1" s="339"/>
      <c r="J1" s="339"/>
      <c r="K1" s="339"/>
      <c r="N1" s="86"/>
      <c r="Q1" s="86"/>
      <c r="U1" s="86"/>
      <c r="X1" s="86"/>
    </row>
    <row r="2" spans="1:28" s="87" customFormat="1" ht="13.5" customHeight="1" x14ac:dyDescent="0.3">
      <c r="B2" s="88"/>
      <c r="C2" s="89"/>
      <c r="D2" s="89"/>
      <c r="E2" s="90"/>
      <c r="F2" s="88"/>
      <c r="G2" s="88"/>
      <c r="H2" s="90"/>
      <c r="I2" s="88"/>
      <c r="J2" s="91"/>
      <c r="K2" s="92" t="s">
        <v>62</v>
      </c>
      <c r="N2" s="93"/>
      <c r="O2" s="88"/>
      <c r="P2" s="88"/>
      <c r="Q2" s="90"/>
      <c r="R2" s="88"/>
      <c r="S2" s="94"/>
      <c r="T2" s="94"/>
      <c r="U2" s="95"/>
      <c r="V2" s="340" t="s">
        <v>64</v>
      </c>
      <c r="W2" s="340"/>
      <c r="X2" s="340"/>
    </row>
    <row r="3" spans="1:28" s="98" customFormat="1" ht="117" customHeight="1" x14ac:dyDescent="0.25">
      <c r="A3" s="341"/>
      <c r="B3" s="122" t="s">
        <v>7</v>
      </c>
      <c r="C3" s="352" t="s">
        <v>65</v>
      </c>
      <c r="D3" s="352"/>
      <c r="E3" s="352"/>
      <c r="F3" s="352" t="s">
        <v>66</v>
      </c>
      <c r="G3" s="352"/>
      <c r="H3" s="352"/>
      <c r="I3" s="352" t="s">
        <v>9</v>
      </c>
      <c r="J3" s="352"/>
      <c r="K3" s="352"/>
      <c r="L3" s="352" t="s">
        <v>10</v>
      </c>
      <c r="M3" s="352"/>
      <c r="N3" s="352"/>
      <c r="O3" s="352" t="s">
        <v>67</v>
      </c>
      <c r="P3" s="352"/>
      <c r="Q3" s="352"/>
      <c r="R3" s="123" t="s">
        <v>12</v>
      </c>
      <c r="S3" s="353" t="s">
        <v>13</v>
      </c>
      <c r="T3" s="353"/>
      <c r="U3" s="353"/>
      <c r="V3" s="352" t="s">
        <v>68</v>
      </c>
      <c r="W3" s="352"/>
      <c r="X3" s="352"/>
    </row>
    <row r="4" spans="1:28" s="124" customFormat="1" ht="22.8" customHeight="1" x14ac:dyDescent="0.35">
      <c r="A4" s="342"/>
      <c r="B4" s="31">
        <v>2022</v>
      </c>
      <c r="C4" s="31">
        <v>2021</v>
      </c>
      <c r="D4" s="31">
        <v>2022</v>
      </c>
      <c r="E4" s="31" t="s">
        <v>2</v>
      </c>
      <c r="F4" s="31">
        <v>2021</v>
      </c>
      <c r="G4" s="31">
        <v>2022</v>
      </c>
      <c r="H4" s="31" t="s">
        <v>2</v>
      </c>
      <c r="I4" s="31">
        <v>2021</v>
      </c>
      <c r="J4" s="31">
        <v>2022</v>
      </c>
      <c r="K4" s="31" t="s">
        <v>2</v>
      </c>
      <c r="L4" s="31">
        <v>2021</v>
      </c>
      <c r="M4" s="31">
        <v>2022</v>
      </c>
      <c r="N4" s="31" t="s">
        <v>2</v>
      </c>
      <c r="O4" s="31">
        <v>2021</v>
      </c>
      <c r="P4" s="31">
        <v>2022</v>
      </c>
      <c r="Q4" s="31" t="s">
        <v>2</v>
      </c>
      <c r="R4" s="31">
        <v>2022</v>
      </c>
      <c r="S4" s="31">
        <v>2021</v>
      </c>
      <c r="T4" s="31">
        <v>2022</v>
      </c>
      <c r="U4" s="97" t="s">
        <v>2</v>
      </c>
      <c r="V4" s="31">
        <v>2021</v>
      </c>
      <c r="W4" s="31">
        <v>2022</v>
      </c>
      <c r="X4" s="31" t="s">
        <v>2</v>
      </c>
    </row>
    <row r="5" spans="1:28" s="126" customFormat="1" ht="12.75" customHeight="1" x14ac:dyDescent="0.25">
      <c r="A5" s="125" t="s">
        <v>3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0">
        <v>17</v>
      </c>
      <c r="S5" s="20">
        <v>18</v>
      </c>
      <c r="T5" s="20">
        <v>19</v>
      </c>
      <c r="U5" s="20">
        <v>20</v>
      </c>
      <c r="V5" s="20">
        <v>21</v>
      </c>
      <c r="W5" s="20">
        <v>22</v>
      </c>
      <c r="X5" s="20">
        <v>23</v>
      </c>
      <c r="Y5" s="102"/>
      <c r="Z5" s="102"/>
      <c r="AA5" s="102"/>
      <c r="AB5" s="102"/>
    </row>
    <row r="6" spans="1:28" s="111" customFormat="1" ht="25.8" customHeight="1" x14ac:dyDescent="0.35">
      <c r="A6" s="104" t="s">
        <v>23</v>
      </c>
      <c r="B6" s="105">
        <f>SUM(B7:B24)</f>
        <v>7706</v>
      </c>
      <c r="C6" s="107">
        <f>SUM(C7:C24)</f>
        <v>9115</v>
      </c>
      <c r="D6" s="105">
        <f>SUM(D7:D24)</f>
        <v>7293</v>
      </c>
      <c r="E6" s="106">
        <f>D6/C6*100</f>
        <v>80.010970927043331</v>
      </c>
      <c r="F6" s="105">
        <f>SUM(F7:F24)</f>
        <v>542</v>
      </c>
      <c r="G6" s="105">
        <f>SUM(G7:G24)</f>
        <v>392</v>
      </c>
      <c r="H6" s="106">
        <f>G6/F6*100</f>
        <v>72.32472324723247</v>
      </c>
      <c r="I6" s="107">
        <f>SUM(I7:I24)</f>
        <v>325</v>
      </c>
      <c r="J6" s="105">
        <f>SUM(J7:J24)</f>
        <v>320</v>
      </c>
      <c r="K6" s="108">
        <f>J6/I6*100</f>
        <v>98.461538461538467</v>
      </c>
      <c r="L6" s="107">
        <f>SUM(L7:L24)</f>
        <v>145</v>
      </c>
      <c r="M6" s="105">
        <f>SUM(M7:M24)</f>
        <v>46</v>
      </c>
      <c r="N6" s="108">
        <f>M6/L6*100</f>
        <v>31.724137931034484</v>
      </c>
      <c r="O6" s="105">
        <f>SUM(O7:O24)</f>
        <v>3050</v>
      </c>
      <c r="P6" s="105">
        <f>SUM(P7:P24)</f>
        <v>3386</v>
      </c>
      <c r="Q6" s="106">
        <f t="shared" ref="Q6" si="0">P6/O6*100</f>
        <v>111.01639344262296</v>
      </c>
      <c r="R6" s="105">
        <f>SUM(R7:R24)</f>
        <v>6662</v>
      </c>
      <c r="S6" s="109">
        <f>SUM(S7:S24)</f>
        <v>8100</v>
      </c>
      <c r="T6" s="109">
        <f>SUM(T7:T24)</f>
        <v>6408</v>
      </c>
      <c r="U6" s="108">
        <f t="shared" ref="U6" si="1">T6/S6*100</f>
        <v>79.111111111111114</v>
      </c>
      <c r="V6" s="109">
        <f>SUM(V7:V24)</f>
        <v>6642</v>
      </c>
      <c r="W6" s="109">
        <f>SUM(W7:W24)</f>
        <v>5589</v>
      </c>
      <c r="X6" s="110">
        <f t="shared" ref="X6" si="2">W6/V6*100</f>
        <v>84.146341463414629</v>
      </c>
    </row>
    <row r="7" spans="1:28" ht="18.600000000000001" customHeight="1" x14ac:dyDescent="0.3">
      <c r="A7" s="75" t="s">
        <v>24</v>
      </c>
      <c r="B7" s="112">
        <v>493</v>
      </c>
      <c r="C7" s="113">
        <v>649</v>
      </c>
      <c r="D7" s="112">
        <v>462</v>
      </c>
      <c r="E7" s="106">
        <v>71.186440677966104</v>
      </c>
      <c r="F7" s="113">
        <v>26</v>
      </c>
      <c r="G7" s="113">
        <v>27</v>
      </c>
      <c r="H7" s="106">
        <v>103.84615384615385</v>
      </c>
      <c r="I7" s="113">
        <v>17</v>
      </c>
      <c r="J7" s="113">
        <v>23</v>
      </c>
      <c r="K7" s="108">
        <v>135.29411764705884</v>
      </c>
      <c r="L7" s="113">
        <v>4</v>
      </c>
      <c r="M7" s="113">
        <v>2</v>
      </c>
      <c r="N7" s="108">
        <v>50</v>
      </c>
      <c r="O7" s="113">
        <v>130</v>
      </c>
      <c r="P7" s="113">
        <v>175</v>
      </c>
      <c r="Q7" s="106">
        <v>134.61538461538461</v>
      </c>
      <c r="R7" s="113">
        <v>397</v>
      </c>
      <c r="S7" s="113">
        <v>579</v>
      </c>
      <c r="T7" s="113">
        <v>382</v>
      </c>
      <c r="U7" s="108">
        <v>65.975820379965455</v>
      </c>
      <c r="V7" s="114">
        <v>413</v>
      </c>
      <c r="W7" s="114">
        <v>305</v>
      </c>
      <c r="X7" s="110">
        <v>73.849878934624698</v>
      </c>
    </row>
    <row r="8" spans="1:28" ht="18.600000000000001" customHeight="1" x14ac:dyDescent="0.3">
      <c r="A8" s="75" t="s">
        <v>25</v>
      </c>
      <c r="B8" s="112">
        <v>427</v>
      </c>
      <c r="C8" s="113">
        <v>457</v>
      </c>
      <c r="D8" s="112">
        <v>400</v>
      </c>
      <c r="E8" s="106">
        <v>87.527352297592998</v>
      </c>
      <c r="F8" s="113">
        <v>19</v>
      </c>
      <c r="G8" s="113">
        <v>68</v>
      </c>
      <c r="H8" s="106">
        <v>357.89473684210526</v>
      </c>
      <c r="I8" s="113">
        <v>13</v>
      </c>
      <c r="J8" s="113">
        <v>3</v>
      </c>
      <c r="K8" s="108">
        <v>23.076923076923077</v>
      </c>
      <c r="L8" s="113">
        <v>0</v>
      </c>
      <c r="M8" s="113">
        <v>0</v>
      </c>
      <c r="N8" s="108" t="s">
        <v>49</v>
      </c>
      <c r="O8" s="113">
        <v>280</v>
      </c>
      <c r="P8" s="113">
        <v>321</v>
      </c>
      <c r="Q8" s="106">
        <v>114.64285714285714</v>
      </c>
      <c r="R8" s="113">
        <v>320</v>
      </c>
      <c r="S8" s="113">
        <v>425</v>
      </c>
      <c r="T8" s="113">
        <v>304</v>
      </c>
      <c r="U8" s="108">
        <v>71.529411764705884</v>
      </c>
      <c r="V8" s="114">
        <v>353</v>
      </c>
      <c r="W8" s="114">
        <v>282</v>
      </c>
      <c r="X8" s="110">
        <v>79.886685552407926</v>
      </c>
    </row>
    <row r="9" spans="1:28" ht="18.600000000000001" customHeight="1" x14ac:dyDescent="0.3">
      <c r="A9" s="75" t="s">
        <v>26</v>
      </c>
      <c r="B9" s="112">
        <v>395</v>
      </c>
      <c r="C9" s="113">
        <v>431</v>
      </c>
      <c r="D9" s="112">
        <v>361</v>
      </c>
      <c r="E9" s="106">
        <v>83.758700696055683</v>
      </c>
      <c r="F9" s="113">
        <v>20</v>
      </c>
      <c r="G9" s="113">
        <v>12</v>
      </c>
      <c r="H9" s="106">
        <v>60</v>
      </c>
      <c r="I9" s="113">
        <v>71</v>
      </c>
      <c r="J9" s="113">
        <v>57</v>
      </c>
      <c r="K9" s="108">
        <v>80.281690140845072</v>
      </c>
      <c r="L9" s="113">
        <v>1</v>
      </c>
      <c r="M9" s="113">
        <v>0</v>
      </c>
      <c r="N9" s="108">
        <v>0</v>
      </c>
      <c r="O9" s="113">
        <v>370</v>
      </c>
      <c r="P9" s="113">
        <v>313</v>
      </c>
      <c r="Q9" s="106">
        <v>84.594594594594597</v>
      </c>
      <c r="R9" s="113">
        <v>353</v>
      </c>
      <c r="S9" s="113">
        <v>393</v>
      </c>
      <c r="T9" s="113">
        <v>333</v>
      </c>
      <c r="U9" s="108">
        <v>84.732824427480907</v>
      </c>
      <c r="V9" s="114">
        <v>329</v>
      </c>
      <c r="W9" s="114">
        <v>292</v>
      </c>
      <c r="X9" s="110">
        <v>88.753799392097264</v>
      </c>
    </row>
    <row r="10" spans="1:28" ht="18.600000000000001" customHeight="1" x14ac:dyDescent="0.3">
      <c r="A10" s="75" t="s">
        <v>27</v>
      </c>
      <c r="B10" s="112">
        <v>263</v>
      </c>
      <c r="C10" s="113">
        <v>325</v>
      </c>
      <c r="D10" s="112">
        <v>254</v>
      </c>
      <c r="E10" s="106">
        <v>78.153846153846146</v>
      </c>
      <c r="F10" s="113">
        <v>13</v>
      </c>
      <c r="G10" s="113">
        <v>6</v>
      </c>
      <c r="H10" s="106">
        <v>46.153846153846153</v>
      </c>
      <c r="I10" s="113">
        <v>17</v>
      </c>
      <c r="J10" s="113">
        <v>2</v>
      </c>
      <c r="K10" s="108">
        <v>11.76470588235294</v>
      </c>
      <c r="L10" s="113">
        <v>19</v>
      </c>
      <c r="M10" s="113">
        <v>11</v>
      </c>
      <c r="N10" s="108">
        <v>57.894736842105267</v>
      </c>
      <c r="O10" s="113">
        <v>59</v>
      </c>
      <c r="P10" s="113">
        <v>51</v>
      </c>
      <c r="Q10" s="106">
        <v>86.440677966101703</v>
      </c>
      <c r="R10" s="113">
        <v>248</v>
      </c>
      <c r="S10" s="113">
        <v>303</v>
      </c>
      <c r="T10" s="113">
        <v>240</v>
      </c>
      <c r="U10" s="108">
        <v>79.207920792079207</v>
      </c>
      <c r="V10" s="114">
        <v>208</v>
      </c>
      <c r="W10" s="114">
        <v>187</v>
      </c>
      <c r="X10" s="110">
        <v>89.90384615384616</v>
      </c>
    </row>
    <row r="11" spans="1:28" ht="18.600000000000001" customHeight="1" x14ac:dyDescent="0.3">
      <c r="A11" s="75" t="s">
        <v>28</v>
      </c>
      <c r="B11" s="112">
        <v>492</v>
      </c>
      <c r="C11" s="113">
        <v>554</v>
      </c>
      <c r="D11" s="112">
        <v>477</v>
      </c>
      <c r="E11" s="106">
        <v>86.101083032490976</v>
      </c>
      <c r="F11" s="113">
        <v>43</v>
      </c>
      <c r="G11" s="113">
        <v>31</v>
      </c>
      <c r="H11" s="106">
        <v>72.093023255813947</v>
      </c>
      <c r="I11" s="113">
        <v>32</v>
      </c>
      <c r="J11" s="113">
        <v>19</v>
      </c>
      <c r="K11" s="108">
        <v>59.375</v>
      </c>
      <c r="L11" s="113">
        <v>20</v>
      </c>
      <c r="M11" s="113">
        <v>13</v>
      </c>
      <c r="N11" s="108">
        <v>65</v>
      </c>
      <c r="O11" s="113">
        <v>232</v>
      </c>
      <c r="P11" s="113">
        <v>221</v>
      </c>
      <c r="Q11" s="106">
        <v>95.258620689655174</v>
      </c>
      <c r="R11" s="113">
        <v>427</v>
      </c>
      <c r="S11" s="113">
        <v>486</v>
      </c>
      <c r="T11" s="113">
        <v>417</v>
      </c>
      <c r="U11" s="108">
        <v>85.802469135802468</v>
      </c>
      <c r="V11" s="114">
        <v>366</v>
      </c>
      <c r="W11" s="114">
        <v>352</v>
      </c>
      <c r="X11" s="110">
        <v>96.174863387978135</v>
      </c>
    </row>
    <row r="12" spans="1:28" ht="18.600000000000001" customHeight="1" x14ac:dyDescent="0.3">
      <c r="A12" s="75" t="s">
        <v>29</v>
      </c>
      <c r="B12" s="112">
        <v>792</v>
      </c>
      <c r="C12" s="113">
        <v>903</v>
      </c>
      <c r="D12" s="112">
        <v>778</v>
      </c>
      <c r="E12" s="106">
        <v>86.157253599114071</v>
      </c>
      <c r="F12" s="113">
        <v>69</v>
      </c>
      <c r="G12" s="113">
        <v>13</v>
      </c>
      <c r="H12" s="106">
        <v>18.840579710144929</v>
      </c>
      <c r="I12" s="113">
        <v>13</v>
      </c>
      <c r="J12" s="113">
        <v>15</v>
      </c>
      <c r="K12" s="108">
        <v>115.38461538461537</v>
      </c>
      <c r="L12" s="113">
        <v>6</v>
      </c>
      <c r="M12" s="113">
        <v>8</v>
      </c>
      <c r="N12" s="108">
        <v>133.33333333333331</v>
      </c>
      <c r="O12" s="113">
        <v>79</v>
      </c>
      <c r="P12" s="113">
        <v>207</v>
      </c>
      <c r="Q12" s="106">
        <v>262.02531645569621</v>
      </c>
      <c r="R12" s="113">
        <v>707</v>
      </c>
      <c r="S12" s="113">
        <v>758</v>
      </c>
      <c r="T12" s="113">
        <v>701</v>
      </c>
      <c r="U12" s="108">
        <v>92.480211081794195</v>
      </c>
      <c r="V12" s="114">
        <v>620</v>
      </c>
      <c r="W12" s="114">
        <v>604</v>
      </c>
      <c r="X12" s="110">
        <v>97.41935483870968</v>
      </c>
    </row>
    <row r="13" spans="1:28" ht="18.600000000000001" customHeight="1" x14ac:dyDescent="0.3">
      <c r="A13" s="75" t="s">
        <v>30</v>
      </c>
      <c r="B13" s="112">
        <v>508</v>
      </c>
      <c r="C13" s="113">
        <v>578</v>
      </c>
      <c r="D13" s="112">
        <v>501</v>
      </c>
      <c r="E13" s="106">
        <v>86.678200692041514</v>
      </c>
      <c r="F13" s="113">
        <v>32</v>
      </c>
      <c r="G13" s="113">
        <v>22</v>
      </c>
      <c r="H13" s="106">
        <v>68.75</v>
      </c>
      <c r="I13" s="113">
        <v>14</v>
      </c>
      <c r="J13" s="113">
        <v>29</v>
      </c>
      <c r="K13" s="108">
        <v>207.14285714285717</v>
      </c>
      <c r="L13" s="113">
        <v>9</v>
      </c>
      <c r="M13" s="113">
        <v>6</v>
      </c>
      <c r="N13" s="108">
        <v>66.666666666666657</v>
      </c>
      <c r="O13" s="113">
        <v>282</v>
      </c>
      <c r="P13" s="113">
        <v>236</v>
      </c>
      <c r="Q13" s="106">
        <v>83.687943262411352</v>
      </c>
      <c r="R13" s="113">
        <v>457</v>
      </c>
      <c r="S13" s="113">
        <v>526</v>
      </c>
      <c r="T13" s="113">
        <v>451</v>
      </c>
      <c r="U13" s="108">
        <v>85.741444866920148</v>
      </c>
      <c r="V13" s="114">
        <v>419</v>
      </c>
      <c r="W13" s="114">
        <v>386</v>
      </c>
      <c r="X13" s="110">
        <v>92.124105011933182</v>
      </c>
    </row>
    <row r="14" spans="1:28" ht="18.600000000000001" customHeight="1" x14ac:dyDescent="0.3">
      <c r="A14" s="75" t="s">
        <v>31</v>
      </c>
      <c r="B14" s="112">
        <v>294</v>
      </c>
      <c r="C14" s="113">
        <v>289</v>
      </c>
      <c r="D14" s="112">
        <v>276</v>
      </c>
      <c r="E14" s="106">
        <v>95.501730103806224</v>
      </c>
      <c r="F14" s="113">
        <v>20</v>
      </c>
      <c r="G14" s="113">
        <v>10</v>
      </c>
      <c r="H14" s="106">
        <v>50</v>
      </c>
      <c r="I14" s="113">
        <v>9</v>
      </c>
      <c r="J14" s="113">
        <v>13</v>
      </c>
      <c r="K14" s="108">
        <v>144.44444444444443</v>
      </c>
      <c r="L14" s="113">
        <v>0</v>
      </c>
      <c r="M14" s="113">
        <v>0</v>
      </c>
      <c r="N14" s="108" t="s">
        <v>49</v>
      </c>
      <c r="O14" s="113">
        <v>86</v>
      </c>
      <c r="P14" s="113">
        <v>81</v>
      </c>
      <c r="Q14" s="106">
        <v>94.186046511627907</v>
      </c>
      <c r="R14" s="113">
        <v>261</v>
      </c>
      <c r="S14" s="113">
        <v>257</v>
      </c>
      <c r="T14" s="113">
        <v>254</v>
      </c>
      <c r="U14" s="108">
        <v>98.832684824902728</v>
      </c>
      <c r="V14" s="114">
        <v>224</v>
      </c>
      <c r="W14" s="114">
        <v>245</v>
      </c>
      <c r="X14" s="110">
        <v>109.375</v>
      </c>
    </row>
    <row r="15" spans="1:28" ht="18.600000000000001" customHeight="1" x14ac:dyDescent="0.3">
      <c r="A15" s="75" t="s">
        <v>32</v>
      </c>
      <c r="B15" s="112">
        <v>439</v>
      </c>
      <c r="C15" s="113">
        <v>513</v>
      </c>
      <c r="D15" s="112">
        <v>417</v>
      </c>
      <c r="E15" s="106">
        <v>81.286549707602347</v>
      </c>
      <c r="F15" s="113">
        <v>15</v>
      </c>
      <c r="G15" s="113">
        <v>23</v>
      </c>
      <c r="H15" s="106">
        <v>153.33333333333334</v>
      </c>
      <c r="I15" s="113">
        <v>7</v>
      </c>
      <c r="J15" s="113">
        <v>10</v>
      </c>
      <c r="K15" s="108">
        <v>142.85714285714286</v>
      </c>
      <c r="L15" s="113">
        <v>5</v>
      </c>
      <c r="M15" s="113">
        <v>0</v>
      </c>
      <c r="N15" s="108">
        <v>0</v>
      </c>
      <c r="O15" s="113">
        <v>138</v>
      </c>
      <c r="P15" s="113">
        <v>199</v>
      </c>
      <c r="Q15" s="106">
        <v>144.20289855072463</v>
      </c>
      <c r="R15" s="113">
        <v>382</v>
      </c>
      <c r="S15" s="113">
        <v>469</v>
      </c>
      <c r="T15" s="113">
        <v>367</v>
      </c>
      <c r="U15" s="108">
        <v>78.251599147121524</v>
      </c>
      <c r="V15" s="114">
        <v>403</v>
      </c>
      <c r="W15" s="114">
        <v>317</v>
      </c>
      <c r="X15" s="110">
        <v>78.660049627791565</v>
      </c>
    </row>
    <row r="16" spans="1:28" ht="18.600000000000001" customHeight="1" x14ac:dyDescent="0.3">
      <c r="A16" s="75" t="s">
        <v>33</v>
      </c>
      <c r="B16" s="112">
        <v>194</v>
      </c>
      <c r="C16" s="113">
        <v>301</v>
      </c>
      <c r="D16" s="112">
        <v>189</v>
      </c>
      <c r="E16" s="106">
        <v>62.790697674418603</v>
      </c>
      <c r="F16" s="113">
        <v>16</v>
      </c>
      <c r="G16" s="113">
        <v>3</v>
      </c>
      <c r="H16" s="106">
        <v>18.75</v>
      </c>
      <c r="I16" s="113">
        <v>5</v>
      </c>
      <c r="J16" s="113">
        <v>1</v>
      </c>
      <c r="K16" s="108">
        <v>20</v>
      </c>
      <c r="L16" s="113">
        <v>4</v>
      </c>
      <c r="M16" s="113">
        <v>1</v>
      </c>
      <c r="N16" s="108">
        <v>25</v>
      </c>
      <c r="O16" s="113">
        <v>55</v>
      </c>
      <c r="P16" s="113">
        <v>100</v>
      </c>
      <c r="Q16" s="106">
        <v>181.81818181818181</v>
      </c>
      <c r="R16" s="113">
        <v>178</v>
      </c>
      <c r="S16" s="113">
        <v>269</v>
      </c>
      <c r="T16" s="113">
        <v>175</v>
      </c>
      <c r="U16" s="108">
        <v>65.05576208178438</v>
      </c>
      <c r="V16" s="114">
        <v>240</v>
      </c>
      <c r="W16" s="114">
        <v>163</v>
      </c>
      <c r="X16" s="110">
        <v>67.916666666666671</v>
      </c>
    </row>
    <row r="17" spans="1:24" ht="18.600000000000001" customHeight="1" x14ac:dyDescent="0.3">
      <c r="A17" s="75" t="s">
        <v>34</v>
      </c>
      <c r="B17" s="112">
        <v>266</v>
      </c>
      <c r="C17" s="113">
        <v>262</v>
      </c>
      <c r="D17" s="112">
        <v>226</v>
      </c>
      <c r="E17" s="106">
        <v>86.25954198473282</v>
      </c>
      <c r="F17" s="113">
        <v>15</v>
      </c>
      <c r="G17" s="113">
        <v>13</v>
      </c>
      <c r="H17" s="106">
        <v>86.666666666666671</v>
      </c>
      <c r="I17" s="113">
        <v>5</v>
      </c>
      <c r="J17" s="113">
        <v>6</v>
      </c>
      <c r="K17" s="108">
        <v>120</v>
      </c>
      <c r="L17" s="113">
        <v>0</v>
      </c>
      <c r="M17" s="113">
        <v>0</v>
      </c>
      <c r="N17" s="108" t="s">
        <v>49</v>
      </c>
      <c r="O17" s="113">
        <v>97</v>
      </c>
      <c r="P17" s="113">
        <v>95</v>
      </c>
      <c r="Q17" s="106">
        <v>97.9381443298969</v>
      </c>
      <c r="R17" s="113">
        <v>234</v>
      </c>
      <c r="S17" s="113">
        <v>233</v>
      </c>
      <c r="T17" s="113">
        <v>199</v>
      </c>
      <c r="U17" s="108">
        <v>85.407725321888421</v>
      </c>
      <c r="V17" s="114">
        <v>189</v>
      </c>
      <c r="W17" s="114">
        <v>169</v>
      </c>
      <c r="X17" s="110">
        <v>89.417989417989418</v>
      </c>
    </row>
    <row r="18" spans="1:24" ht="18.600000000000001" customHeight="1" x14ac:dyDescent="0.3">
      <c r="A18" s="75" t="s">
        <v>35</v>
      </c>
      <c r="B18" s="112">
        <v>491</v>
      </c>
      <c r="C18" s="113">
        <v>603</v>
      </c>
      <c r="D18" s="112">
        <v>486</v>
      </c>
      <c r="E18" s="106">
        <v>80.597014925373131</v>
      </c>
      <c r="F18" s="113">
        <v>16</v>
      </c>
      <c r="G18" s="113">
        <v>19</v>
      </c>
      <c r="H18" s="106">
        <v>118.75</v>
      </c>
      <c r="I18" s="113">
        <v>13</v>
      </c>
      <c r="J18" s="113">
        <v>18</v>
      </c>
      <c r="K18" s="108">
        <v>138.46153846153845</v>
      </c>
      <c r="L18" s="113">
        <v>0</v>
      </c>
      <c r="M18" s="113">
        <v>0</v>
      </c>
      <c r="N18" s="108" t="s">
        <v>49</v>
      </c>
      <c r="O18" s="113">
        <v>244</v>
      </c>
      <c r="P18" s="113">
        <v>242</v>
      </c>
      <c r="Q18" s="106">
        <v>99.180327868852459</v>
      </c>
      <c r="R18" s="113">
        <v>437</v>
      </c>
      <c r="S18" s="113">
        <v>565</v>
      </c>
      <c r="T18" s="113">
        <v>435</v>
      </c>
      <c r="U18" s="108">
        <v>76.991150442477874</v>
      </c>
      <c r="V18" s="114">
        <v>510</v>
      </c>
      <c r="W18" s="114">
        <v>395</v>
      </c>
      <c r="X18" s="110">
        <v>77.450980392156865</v>
      </c>
    </row>
    <row r="19" spans="1:24" ht="18.600000000000001" customHeight="1" x14ac:dyDescent="0.3">
      <c r="A19" s="75" t="s">
        <v>36</v>
      </c>
      <c r="B19" s="112">
        <v>527</v>
      </c>
      <c r="C19" s="113">
        <v>711</v>
      </c>
      <c r="D19" s="112">
        <v>488</v>
      </c>
      <c r="E19" s="106">
        <v>68.635724331926866</v>
      </c>
      <c r="F19" s="113">
        <v>33</v>
      </c>
      <c r="G19" s="113">
        <v>21</v>
      </c>
      <c r="H19" s="106">
        <v>63.636363636363633</v>
      </c>
      <c r="I19" s="113">
        <v>43</v>
      </c>
      <c r="J19" s="113">
        <v>37</v>
      </c>
      <c r="K19" s="108">
        <v>86.04651162790698</v>
      </c>
      <c r="L19" s="113">
        <v>2</v>
      </c>
      <c r="M19" s="113">
        <v>0</v>
      </c>
      <c r="N19" s="108">
        <v>0</v>
      </c>
      <c r="O19" s="113">
        <v>86</v>
      </c>
      <c r="P19" s="113">
        <v>215</v>
      </c>
      <c r="Q19" s="106">
        <v>250</v>
      </c>
      <c r="R19" s="113">
        <v>455</v>
      </c>
      <c r="S19" s="113">
        <v>631</v>
      </c>
      <c r="T19" s="113">
        <v>427</v>
      </c>
      <c r="U19" s="108">
        <v>67.670364500792388</v>
      </c>
      <c r="V19" s="114">
        <v>539</v>
      </c>
      <c r="W19" s="114">
        <v>358</v>
      </c>
      <c r="X19" s="110">
        <v>66.419294990723571</v>
      </c>
    </row>
    <row r="20" spans="1:24" ht="18.600000000000001" customHeight="1" x14ac:dyDescent="0.3">
      <c r="A20" s="75" t="s">
        <v>37</v>
      </c>
      <c r="B20" s="112">
        <v>603</v>
      </c>
      <c r="C20" s="113">
        <v>735</v>
      </c>
      <c r="D20" s="112">
        <v>592</v>
      </c>
      <c r="E20" s="106">
        <v>80.54421768707482</v>
      </c>
      <c r="F20" s="113">
        <v>56</v>
      </c>
      <c r="G20" s="113">
        <v>34</v>
      </c>
      <c r="H20" s="106">
        <v>60.714285714285708</v>
      </c>
      <c r="I20" s="113">
        <v>14</v>
      </c>
      <c r="J20" s="113">
        <v>7</v>
      </c>
      <c r="K20" s="108">
        <v>50</v>
      </c>
      <c r="L20" s="113">
        <v>0</v>
      </c>
      <c r="M20" s="113">
        <v>1</v>
      </c>
      <c r="N20" s="108" t="s">
        <v>49</v>
      </c>
      <c r="O20" s="113">
        <v>453</v>
      </c>
      <c r="P20" s="113">
        <v>364</v>
      </c>
      <c r="Q20" s="106">
        <v>80.353200883002202</v>
      </c>
      <c r="R20" s="113">
        <v>523</v>
      </c>
      <c r="S20" s="113">
        <v>635</v>
      </c>
      <c r="T20" s="113">
        <v>517</v>
      </c>
      <c r="U20" s="108">
        <v>81.41732283464566</v>
      </c>
      <c r="V20" s="114">
        <v>529</v>
      </c>
      <c r="W20" s="114">
        <v>486</v>
      </c>
      <c r="X20" s="110">
        <v>91.871455576559541</v>
      </c>
    </row>
    <row r="21" spans="1:24" ht="18.600000000000001" customHeight="1" x14ac:dyDescent="0.3">
      <c r="A21" s="75" t="s">
        <v>38</v>
      </c>
      <c r="B21" s="112">
        <v>578</v>
      </c>
      <c r="C21" s="113">
        <v>701</v>
      </c>
      <c r="D21" s="112">
        <v>539</v>
      </c>
      <c r="E21" s="106">
        <v>76.890156918687595</v>
      </c>
      <c r="F21" s="113">
        <v>51</v>
      </c>
      <c r="G21" s="113">
        <v>38</v>
      </c>
      <c r="H21" s="106">
        <v>74.509803921568633</v>
      </c>
      <c r="I21" s="113">
        <v>9</v>
      </c>
      <c r="J21" s="113">
        <v>23</v>
      </c>
      <c r="K21" s="108">
        <v>255.55555555555554</v>
      </c>
      <c r="L21" s="113">
        <v>54</v>
      </c>
      <c r="M21" s="113">
        <v>0</v>
      </c>
      <c r="N21" s="108">
        <v>0</v>
      </c>
      <c r="O21" s="113">
        <v>226</v>
      </c>
      <c r="P21" s="113">
        <v>261</v>
      </c>
      <c r="Q21" s="106">
        <v>115.48672566371681</v>
      </c>
      <c r="R21" s="113">
        <v>495</v>
      </c>
      <c r="S21" s="113">
        <v>605</v>
      </c>
      <c r="T21" s="113">
        <v>469</v>
      </c>
      <c r="U21" s="108">
        <v>77.52066115702479</v>
      </c>
      <c r="V21" s="114">
        <v>476</v>
      </c>
      <c r="W21" s="114">
        <v>390</v>
      </c>
      <c r="X21" s="110">
        <v>81.932773109243698</v>
      </c>
    </row>
    <row r="22" spans="1:24" ht="18.600000000000001" customHeight="1" x14ac:dyDescent="0.3">
      <c r="A22" s="75" t="s">
        <v>39</v>
      </c>
      <c r="B22" s="112">
        <v>365</v>
      </c>
      <c r="C22" s="113">
        <v>432</v>
      </c>
      <c r="D22" s="112">
        <v>328</v>
      </c>
      <c r="E22" s="106">
        <v>75.925925925925924</v>
      </c>
      <c r="F22" s="113">
        <v>19</v>
      </c>
      <c r="G22" s="113">
        <v>17</v>
      </c>
      <c r="H22" s="106">
        <v>89.473684210526315</v>
      </c>
      <c r="I22" s="113">
        <v>7</v>
      </c>
      <c r="J22" s="113">
        <v>41</v>
      </c>
      <c r="K22" s="108">
        <v>585.71428571428567</v>
      </c>
      <c r="L22" s="113">
        <v>14</v>
      </c>
      <c r="M22" s="113">
        <v>1</v>
      </c>
      <c r="N22" s="108">
        <v>7.1428571428571423</v>
      </c>
      <c r="O22" s="113">
        <v>60</v>
      </c>
      <c r="P22" s="113">
        <v>119</v>
      </c>
      <c r="Q22" s="106">
        <v>198.33333333333334</v>
      </c>
      <c r="R22" s="113">
        <v>317</v>
      </c>
      <c r="S22" s="113">
        <v>384</v>
      </c>
      <c r="T22" s="113">
        <v>297</v>
      </c>
      <c r="U22" s="108">
        <v>77.34375</v>
      </c>
      <c r="V22" s="114">
        <v>356</v>
      </c>
      <c r="W22" s="114">
        <v>284</v>
      </c>
      <c r="X22" s="110">
        <v>79.775280898876403</v>
      </c>
    </row>
    <row r="23" spans="1:24" ht="18.600000000000001" customHeight="1" x14ac:dyDescent="0.3">
      <c r="A23" s="75" t="s">
        <v>56</v>
      </c>
      <c r="B23" s="112">
        <v>192</v>
      </c>
      <c r="C23" s="113">
        <v>186</v>
      </c>
      <c r="D23" s="112">
        <v>171</v>
      </c>
      <c r="E23" s="106">
        <v>91.935483870967744</v>
      </c>
      <c r="F23" s="113">
        <v>51</v>
      </c>
      <c r="G23" s="113">
        <v>20</v>
      </c>
      <c r="H23" s="106">
        <v>39.215686274509807</v>
      </c>
      <c r="I23" s="113">
        <v>14</v>
      </c>
      <c r="J23" s="113">
        <v>1</v>
      </c>
      <c r="K23" s="108">
        <v>7.1428571428571423</v>
      </c>
      <c r="L23" s="113">
        <v>4</v>
      </c>
      <c r="M23" s="113">
        <v>3</v>
      </c>
      <c r="N23" s="108">
        <v>75</v>
      </c>
      <c r="O23" s="113">
        <v>117</v>
      </c>
      <c r="P23" s="113">
        <v>134</v>
      </c>
      <c r="Q23" s="106">
        <v>114.52991452991452</v>
      </c>
      <c r="R23" s="113">
        <v>152</v>
      </c>
      <c r="S23" s="113">
        <v>150</v>
      </c>
      <c r="T23" s="113">
        <v>145</v>
      </c>
      <c r="U23" s="108">
        <v>96.666666666666671</v>
      </c>
      <c r="V23" s="114">
        <v>123</v>
      </c>
      <c r="W23" s="114">
        <v>124</v>
      </c>
      <c r="X23" s="110">
        <v>100.8130081300813</v>
      </c>
    </row>
    <row r="24" spans="1:24" ht="18.600000000000001" customHeight="1" x14ac:dyDescent="0.3">
      <c r="A24" s="75" t="s">
        <v>40</v>
      </c>
      <c r="B24" s="112">
        <v>387</v>
      </c>
      <c r="C24" s="113">
        <v>485</v>
      </c>
      <c r="D24" s="112">
        <v>348</v>
      </c>
      <c r="E24" s="106">
        <v>71.75257731958763</v>
      </c>
      <c r="F24" s="113">
        <v>28</v>
      </c>
      <c r="G24" s="113">
        <v>15</v>
      </c>
      <c r="H24" s="106">
        <v>53.571428571428569</v>
      </c>
      <c r="I24" s="113">
        <v>22</v>
      </c>
      <c r="J24" s="113">
        <v>15</v>
      </c>
      <c r="K24" s="108">
        <v>68.181818181818173</v>
      </c>
      <c r="L24" s="113">
        <v>3</v>
      </c>
      <c r="M24" s="113">
        <v>0</v>
      </c>
      <c r="N24" s="108">
        <v>0</v>
      </c>
      <c r="O24" s="113">
        <v>56</v>
      </c>
      <c r="P24" s="113">
        <v>52</v>
      </c>
      <c r="Q24" s="106">
        <v>92.857142857142861</v>
      </c>
      <c r="R24" s="113">
        <v>319</v>
      </c>
      <c r="S24" s="113">
        <v>432</v>
      </c>
      <c r="T24" s="113">
        <v>295</v>
      </c>
      <c r="U24" s="108">
        <v>68.287037037037038</v>
      </c>
      <c r="V24" s="114">
        <v>345</v>
      </c>
      <c r="W24" s="114">
        <v>250</v>
      </c>
      <c r="X24" s="110">
        <v>72.463768115942031</v>
      </c>
    </row>
  </sheetData>
  <mergeCells count="10">
    <mergeCell ref="B1:K1"/>
    <mergeCell ref="V2:X2"/>
    <mergeCell ref="A3:A4"/>
    <mergeCell ref="C3:E3"/>
    <mergeCell ref="F3:H3"/>
    <mergeCell ref="I3:K3"/>
    <mergeCell ref="L3:N3"/>
    <mergeCell ref="O3:Q3"/>
    <mergeCell ref="S3:U3"/>
    <mergeCell ref="V3:X3"/>
  </mergeCells>
  <printOptions horizontalCentered="1"/>
  <pageMargins left="0" right="0" top="0.19685039370078741" bottom="0" header="0.15748031496062992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 tint="-0.14999847407452621"/>
  </sheetPr>
  <dimension ref="A1:AB81"/>
  <sheetViews>
    <sheetView view="pageBreakPreview" zoomScale="87" zoomScaleNormal="75" zoomScaleSheetLayoutView="87" workbookViewId="0">
      <pane xSplit="1" ySplit="6" topLeftCell="B7" activePane="bottomRight" state="frozen"/>
      <selection activeCell="H9" sqref="H9"/>
      <selection pane="topRight" activeCell="H9" sqref="H9"/>
      <selection pane="bottomLeft" activeCell="H9" sqref="H9"/>
      <selection pane="bottomRight" activeCell="G10" sqref="G10"/>
    </sheetView>
  </sheetViews>
  <sheetFormatPr defaultColWidth="7.453125" defaultRowHeight="13.8" x14ac:dyDescent="0.25"/>
  <cols>
    <col min="1" max="1" width="19.54296875" style="171" customWidth="1"/>
    <col min="2" max="2" width="11.81640625" style="171" customWidth="1"/>
    <col min="3" max="4" width="9.54296875" style="171" customWidth="1"/>
    <col min="5" max="5" width="6.08984375" style="171" customWidth="1"/>
    <col min="6" max="6" width="9.7265625" style="171" customWidth="1"/>
    <col min="7" max="7" width="9" style="171" customWidth="1"/>
    <col min="8" max="8" width="6.08984375" style="171" customWidth="1"/>
    <col min="9" max="10" width="7.7265625" style="171" customWidth="1"/>
    <col min="11" max="11" width="7.36328125" style="171" customWidth="1"/>
    <col min="12" max="12" width="8.1796875" style="171" customWidth="1"/>
    <col min="13" max="13" width="7.453125" style="171" customWidth="1"/>
    <col min="14" max="14" width="7.08984375" style="171" customWidth="1"/>
    <col min="15" max="16" width="7.81640625" style="171" customWidth="1"/>
    <col min="17" max="17" width="6.6328125" style="171" customWidth="1"/>
    <col min="18" max="18" width="12" style="171" customWidth="1"/>
    <col min="19" max="19" width="6.81640625" style="171" customWidth="1"/>
    <col min="20" max="20" width="6.90625" style="171" customWidth="1"/>
    <col min="21" max="21" width="6.81640625" style="171" customWidth="1"/>
    <col min="22" max="16384" width="7.453125" style="171"/>
  </cols>
  <sheetData>
    <row r="1" spans="1:28" s="142" customFormat="1" ht="83.25" customHeight="1" x14ac:dyDescent="0.4">
      <c r="B1" s="255" t="s">
        <v>126</v>
      </c>
      <c r="C1" s="255"/>
      <c r="D1" s="255"/>
      <c r="E1" s="255"/>
      <c r="F1" s="255"/>
      <c r="G1" s="255"/>
      <c r="H1" s="255"/>
      <c r="I1" s="255"/>
      <c r="J1" s="255"/>
      <c r="K1" s="255"/>
      <c r="L1" s="143"/>
      <c r="M1" s="143"/>
      <c r="N1" s="143"/>
      <c r="O1" s="143"/>
      <c r="P1" s="143"/>
      <c r="Q1" s="143"/>
      <c r="R1" s="143"/>
      <c r="S1" s="143"/>
      <c r="T1" s="256"/>
      <c r="U1" s="256"/>
      <c r="V1" s="144"/>
      <c r="X1" s="145" t="s">
        <v>6</v>
      </c>
    </row>
    <row r="2" spans="1:28" s="149" customFormat="1" ht="14.25" customHeight="1" x14ac:dyDescent="0.3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7" t="s">
        <v>81</v>
      </c>
      <c r="L2" s="147"/>
      <c r="M2" s="146"/>
      <c r="N2" s="146"/>
      <c r="O2" s="148"/>
      <c r="P2" s="148"/>
      <c r="Q2" s="148"/>
      <c r="R2" s="148"/>
      <c r="T2" s="257"/>
      <c r="U2" s="257"/>
      <c r="V2" s="258" t="s">
        <v>81</v>
      </c>
      <c r="W2" s="258"/>
    </row>
    <row r="3" spans="1:28" s="151" customFormat="1" ht="71.25" customHeight="1" x14ac:dyDescent="0.35">
      <c r="A3" s="259"/>
      <c r="B3" s="150" t="s">
        <v>82</v>
      </c>
      <c r="C3" s="260" t="s">
        <v>83</v>
      </c>
      <c r="D3" s="260"/>
      <c r="E3" s="260"/>
      <c r="F3" s="260" t="s">
        <v>84</v>
      </c>
      <c r="G3" s="260"/>
      <c r="H3" s="260"/>
      <c r="I3" s="260" t="s">
        <v>85</v>
      </c>
      <c r="J3" s="260"/>
      <c r="K3" s="260"/>
      <c r="L3" s="260" t="s">
        <v>86</v>
      </c>
      <c r="M3" s="260"/>
      <c r="N3" s="260"/>
      <c r="O3" s="261" t="s">
        <v>11</v>
      </c>
      <c r="P3" s="262"/>
      <c r="Q3" s="263"/>
      <c r="R3" s="150" t="s">
        <v>87</v>
      </c>
      <c r="S3" s="260" t="s">
        <v>88</v>
      </c>
      <c r="T3" s="260"/>
      <c r="U3" s="260"/>
      <c r="V3" s="260" t="s">
        <v>14</v>
      </c>
      <c r="W3" s="260"/>
      <c r="X3" s="260"/>
    </row>
    <row r="4" spans="1:28" s="152" customFormat="1" ht="19.5" customHeight="1" x14ac:dyDescent="0.35">
      <c r="A4" s="259"/>
      <c r="B4" s="264" t="s">
        <v>89</v>
      </c>
      <c r="C4" s="264" t="s">
        <v>90</v>
      </c>
      <c r="D4" s="264" t="s">
        <v>89</v>
      </c>
      <c r="E4" s="265" t="s">
        <v>2</v>
      </c>
      <c r="F4" s="264" t="s">
        <v>90</v>
      </c>
      <c r="G4" s="264" t="s">
        <v>89</v>
      </c>
      <c r="H4" s="265" t="s">
        <v>2</v>
      </c>
      <c r="I4" s="264" t="s">
        <v>90</v>
      </c>
      <c r="J4" s="264" t="s">
        <v>89</v>
      </c>
      <c r="K4" s="265" t="s">
        <v>2</v>
      </c>
      <c r="L4" s="264" t="s">
        <v>90</v>
      </c>
      <c r="M4" s="264" t="s">
        <v>89</v>
      </c>
      <c r="N4" s="265" t="s">
        <v>2</v>
      </c>
      <c r="O4" s="264" t="s">
        <v>90</v>
      </c>
      <c r="P4" s="264" t="s">
        <v>89</v>
      </c>
      <c r="Q4" s="265" t="s">
        <v>2</v>
      </c>
      <c r="R4" s="264" t="s">
        <v>89</v>
      </c>
      <c r="S4" s="264" t="s">
        <v>90</v>
      </c>
      <c r="T4" s="264" t="s">
        <v>89</v>
      </c>
      <c r="U4" s="265" t="s">
        <v>2</v>
      </c>
      <c r="V4" s="264" t="s">
        <v>90</v>
      </c>
      <c r="W4" s="264" t="s">
        <v>89</v>
      </c>
      <c r="X4" s="265" t="s">
        <v>2</v>
      </c>
    </row>
    <row r="5" spans="1:28" s="152" customFormat="1" ht="15.75" customHeight="1" x14ac:dyDescent="0.35">
      <c r="A5" s="259"/>
      <c r="B5" s="264"/>
      <c r="C5" s="264"/>
      <c r="D5" s="264"/>
      <c r="E5" s="265"/>
      <c r="F5" s="264"/>
      <c r="G5" s="264"/>
      <c r="H5" s="265"/>
      <c r="I5" s="264"/>
      <c r="J5" s="264"/>
      <c r="K5" s="265"/>
      <c r="L5" s="264"/>
      <c r="M5" s="264"/>
      <c r="N5" s="265"/>
      <c r="O5" s="264"/>
      <c r="P5" s="264"/>
      <c r="Q5" s="265"/>
      <c r="R5" s="264"/>
      <c r="S5" s="264"/>
      <c r="T5" s="264"/>
      <c r="U5" s="265"/>
      <c r="V5" s="264"/>
      <c r="W5" s="264"/>
      <c r="X5" s="265"/>
    </row>
    <row r="6" spans="1:28" s="155" customFormat="1" ht="11.25" customHeight="1" x14ac:dyDescent="0.25">
      <c r="A6" s="153" t="s">
        <v>3</v>
      </c>
      <c r="B6" s="154">
        <v>1</v>
      </c>
      <c r="C6" s="154">
        <v>2</v>
      </c>
      <c r="D6" s="154">
        <v>3</v>
      </c>
      <c r="E6" s="154">
        <v>4</v>
      </c>
      <c r="F6" s="154">
        <v>5</v>
      </c>
      <c r="G6" s="154">
        <v>6</v>
      </c>
      <c r="H6" s="154">
        <v>7</v>
      </c>
      <c r="I6" s="154">
        <v>8</v>
      </c>
      <c r="J6" s="154">
        <v>9</v>
      </c>
      <c r="K6" s="154">
        <v>10</v>
      </c>
      <c r="L6" s="154">
        <v>11</v>
      </c>
      <c r="M6" s="154">
        <v>12</v>
      </c>
      <c r="N6" s="154">
        <v>13</v>
      </c>
      <c r="O6" s="154">
        <v>14</v>
      </c>
      <c r="P6" s="154">
        <v>15</v>
      </c>
      <c r="Q6" s="154">
        <v>16</v>
      </c>
      <c r="R6" s="154">
        <v>17</v>
      </c>
      <c r="S6" s="154">
        <v>18</v>
      </c>
      <c r="T6" s="154">
        <v>19</v>
      </c>
      <c r="U6" s="154">
        <v>20</v>
      </c>
      <c r="V6" s="154">
        <v>21</v>
      </c>
      <c r="W6" s="154">
        <v>22</v>
      </c>
      <c r="X6" s="154">
        <v>23</v>
      </c>
    </row>
    <row r="7" spans="1:28" s="160" customFormat="1" ht="18" customHeight="1" x14ac:dyDescent="0.25">
      <c r="A7" s="156" t="s">
        <v>23</v>
      </c>
      <c r="B7" s="157">
        <v>3128</v>
      </c>
      <c r="C7" s="157">
        <v>4199</v>
      </c>
      <c r="D7" s="157">
        <v>3078</v>
      </c>
      <c r="E7" s="158">
        <v>73.303167420814475</v>
      </c>
      <c r="F7" s="157">
        <v>130</v>
      </c>
      <c r="G7" s="157">
        <v>80</v>
      </c>
      <c r="H7" s="158">
        <v>61.53846153846154</v>
      </c>
      <c r="I7" s="157">
        <v>146</v>
      </c>
      <c r="J7" s="157">
        <v>113</v>
      </c>
      <c r="K7" s="158">
        <v>77.397260273972606</v>
      </c>
      <c r="L7" s="157">
        <v>20</v>
      </c>
      <c r="M7" s="157">
        <v>14</v>
      </c>
      <c r="N7" s="158">
        <v>70</v>
      </c>
      <c r="O7" s="157">
        <v>1157</v>
      </c>
      <c r="P7" s="157">
        <v>1178</v>
      </c>
      <c r="Q7" s="158">
        <v>101.81503889369057</v>
      </c>
      <c r="R7" s="157">
        <v>2743</v>
      </c>
      <c r="S7" s="157">
        <v>3716</v>
      </c>
      <c r="T7" s="157">
        <v>2705</v>
      </c>
      <c r="U7" s="158">
        <v>72.793326157158234</v>
      </c>
      <c r="V7" s="157">
        <v>2982</v>
      </c>
      <c r="W7" s="157">
        <v>2275</v>
      </c>
      <c r="X7" s="158">
        <v>76.291079812206576</v>
      </c>
      <c r="Y7" s="159"/>
      <c r="AB7" s="161"/>
    </row>
    <row r="8" spans="1:28" s="161" customFormat="1" ht="18" customHeight="1" x14ac:dyDescent="0.25">
      <c r="A8" s="162" t="s">
        <v>91</v>
      </c>
      <c r="B8" s="163">
        <v>129</v>
      </c>
      <c r="C8" s="163">
        <v>186</v>
      </c>
      <c r="D8" s="163">
        <v>128</v>
      </c>
      <c r="E8" s="164">
        <v>68.817204301075279</v>
      </c>
      <c r="F8" s="163">
        <v>7</v>
      </c>
      <c r="G8" s="163">
        <v>4</v>
      </c>
      <c r="H8" s="164">
        <v>57.142857142857139</v>
      </c>
      <c r="I8" s="163">
        <v>7</v>
      </c>
      <c r="J8" s="163">
        <v>6</v>
      </c>
      <c r="K8" s="164">
        <v>85.714285714285708</v>
      </c>
      <c r="L8" s="163">
        <v>1</v>
      </c>
      <c r="M8" s="163">
        <v>1</v>
      </c>
      <c r="N8" s="164">
        <v>100</v>
      </c>
      <c r="O8" s="163">
        <v>35</v>
      </c>
      <c r="P8" s="165">
        <v>52</v>
      </c>
      <c r="Q8" s="164">
        <v>148.57142857142858</v>
      </c>
      <c r="R8" s="165">
        <v>110</v>
      </c>
      <c r="S8" s="163">
        <v>163</v>
      </c>
      <c r="T8" s="165">
        <v>109</v>
      </c>
      <c r="U8" s="164">
        <v>66.871165644171782</v>
      </c>
      <c r="V8" s="163">
        <v>114</v>
      </c>
      <c r="W8" s="165">
        <v>82</v>
      </c>
      <c r="X8" s="164">
        <v>71.929824561403507</v>
      </c>
      <c r="Y8" s="159"/>
      <c r="Z8" s="166"/>
    </row>
    <row r="9" spans="1:28" s="167" customFormat="1" ht="18" customHeight="1" x14ac:dyDescent="0.25">
      <c r="A9" s="162" t="s">
        <v>92</v>
      </c>
      <c r="B9" s="163">
        <v>70</v>
      </c>
      <c r="C9" s="163">
        <v>86</v>
      </c>
      <c r="D9" s="163">
        <v>70</v>
      </c>
      <c r="E9" s="164">
        <v>81.395348837209298</v>
      </c>
      <c r="F9" s="163">
        <v>2</v>
      </c>
      <c r="G9" s="163">
        <v>2</v>
      </c>
      <c r="H9" s="164">
        <v>100</v>
      </c>
      <c r="I9" s="163">
        <v>6</v>
      </c>
      <c r="J9" s="163">
        <v>0</v>
      </c>
      <c r="K9" s="164">
        <v>0</v>
      </c>
      <c r="L9" s="163">
        <v>0</v>
      </c>
      <c r="M9" s="163">
        <v>0</v>
      </c>
      <c r="N9" s="164" t="s">
        <v>49</v>
      </c>
      <c r="O9" s="163">
        <v>59</v>
      </c>
      <c r="P9" s="165">
        <v>51</v>
      </c>
      <c r="Q9" s="164">
        <v>86.440677966101703</v>
      </c>
      <c r="R9" s="165">
        <v>63</v>
      </c>
      <c r="S9" s="163">
        <v>80</v>
      </c>
      <c r="T9" s="165">
        <v>63</v>
      </c>
      <c r="U9" s="164">
        <v>78.75</v>
      </c>
      <c r="V9" s="163">
        <v>66</v>
      </c>
      <c r="W9" s="165">
        <v>57</v>
      </c>
      <c r="X9" s="164">
        <v>86.36363636363636</v>
      </c>
      <c r="Y9" s="159"/>
      <c r="Z9" s="166"/>
    </row>
    <row r="10" spans="1:28" s="161" customFormat="1" ht="18" customHeight="1" x14ac:dyDescent="0.25">
      <c r="A10" s="162" t="s">
        <v>93</v>
      </c>
      <c r="B10" s="163">
        <v>128</v>
      </c>
      <c r="C10" s="163">
        <v>163</v>
      </c>
      <c r="D10" s="163">
        <v>127</v>
      </c>
      <c r="E10" s="164">
        <v>77.914110429447859</v>
      </c>
      <c r="F10" s="163">
        <v>2</v>
      </c>
      <c r="G10" s="163">
        <v>6</v>
      </c>
      <c r="H10" s="164">
        <v>300</v>
      </c>
      <c r="I10" s="163">
        <v>18</v>
      </c>
      <c r="J10" s="163">
        <v>11</v>
      </c>
      <c r="K10" s="164">
        <v>61.111111111111114</v>
      </c>
      <c r="L10" s="163">
        <v>0</v>
      </c>
      <c r="M10" s="163">
        <v>0</v>
      </c>
      <c r="N10" s="164" t="s">
        <v>49</v>
      </c>
      <c r="O10" s="163">
        <v>141</v>
      </c>
      <c r="P10" s="165">
        <v>111</v>
      </c>
      <c r="Q10" s="164">
        <v>78.723404255319153</v>
      </c>
      <c r="R10" s="165">
        <v>113</v>
      </c>
      <c r="S10" s="163">
        <v>151</v>
      </c>
      <c r="T10" s="165">
        <v>112</v>
      </c>
      <c r="U10" s="164">
        <v>74.172185430463571</v>
      </c>
      <c r="V10" s="163">
        <v>121</v>
      </c>
      <c r="W10" s="165">
        <v>95</v>
      </c>
      <c r="X10" s="164">
        <v>78.512396694214885</v>
      </c>
      <c r="Y10" s="159"/>
      <c r="Z10" s="166"/>
    </row>
    <row r="11" spans="1:28" s="161" customFormat="1" ht="18" customHeight="1" x14ac:dyDescent="0.25">
      <c r="A11" s="162" t="s">
        <v>27</v>
      </c>
      <c r="B11" s="163">
        <v>76</v>
      </c>
      <c r="C11" s="163">
        <v>107</v>
      </c>
      <c r="D11" s="163">
        <v>76</v>
      </c>
      <c r="E11" s="164">
        <v>71.028037383177562</v>
      </c>
      <c r="F11" s="163">
        <v>3</v>
      </c>
      <c r="G11" s="163">
        <v>1</v>
      </c>
      <c r="H11" s="164">
        <v>33.333333333333329</v>
      </c>
      <c r="I11" s="163">
        <v>7</v>
      </c>
      <c r="J11" s="163">
        <v>1</v>
      </c>
      <c r="K11" s="164">
        <v>14.285714285714285</v>
      </c>
      <c r="L11" s="163">
        <v>4</v>
      </c>
      <c r="M11" s="163">
        <v>1</v>
      </c>
      <c r="N11" s="164">
        <v>25</v>
      </c>
      <c r="O11" s="163">
        <v>15</v>
      </c>
      <c r="P11" s="165">
        <v>13</v>
      </c>
      <c r="Q11" s="164">
        <v>86.666666666666671</v>
      </c>
      <c r="R11" s="165">
        <v>71</v>
      </c>
      <c r="S11" s="163">
        <v>99</v>
      </c>
      <c r="T11" s="165">
        <v>71</v>
      </c>
      <c r="U11" s="164">
        <v>71.717171717171709</v>
      </c>
      <c r="V11" s="163">
        <v>66</v>
      </c>
      <c r="W11" s="165">
        <v>58</v>
      </c>
      <c r="X11" s="164">
        <v>87.878787878787875</v>
      </c>
      <c r="Y11" s="159"/>
      <c r="Z11" s="166"/>
    </row>
    <row r="12" spans="1:28" s="161" customFormat="1" ht="18" customHeight="1" x14ac:dyDescent="0.25">
      <c r="A12" s="162" t="s">
        <v>94</v>
      </c>
      <c r="B12" s="163">
        <v>171</v>
      </c>
      <c r="C12" s="163">
        <v>207</v>
      </c>
      <c r="D12" s="163">
        <v>168</v>
      </c>
      <c r="E12" s="164">
        <v>81.159420289855078</v>
      </c>
      <c r="F12" s="163">
        <v>17</v>
      </c>
      <c r="G12" s="163">
        <v>6</v>
      </c>
      <c r="H12" s="164">
        <v>35.294117647058826</v>
      </c>
      <c r="I12" s="163">
        <v>6</v>
      </c>
      <c r="J12" s="163">
        <v>1</v>
      </c>
      <c r="K12" s="164">
        <v>16.666666666666664</v>
      </c>
      <c r="L12" s="163">
        <v>4</v>
      </c>
      <c r="M12" s="163">
        <v>3</v>
      </c>
      <c r="N12" s="164">
        <v>75</v>
      </c>
      <c r="O12" s="163">
        <v>90</v>
      </c>
      <c r="P12" s="165">
        <v>68</v>
      </c>
      <c r="Q12" s="164">
        <v>75.555555555555557</v>
      </c>
      <c r="R12" s="165">
        <v>153</v>
      </c>
      <c r="S12" s="163">
        <v>174</v>
      </c>
      <c r="T12" s="165">
        <v>150</v>
      </c>
      <c r="U12" s="164">
        <v>86.206896551724128</v>
      </c>
      <c r="V12" s="163">
        <v>139</v>
      </c>
      <c r="W12" s="165">
        <v>122</v>
      </c>
      <c r="X12" s="164">
        <v>87.769784172661872</v>
      </c>
      <c r="Y12" s="159"/>
      <c r="Z12" s="166"/>
    </row>
    <row r="13" spans="1:28" s="161" customFormat="1" ht="18" customHeight="1" x14ac:dyDescent="0.25">
      <c r="A13" s="162" t="s">
        <v>95</v>
      </c>
      <c r="B13" s="163">
        <v>208</v>
      </c>
      <c r="C13" s="163">
        <v>186</v>
      </c>
      <c r="D13" s="163">
        <v>208</v>
      </c>
      <c r="E13" s="164">
        <v>111.8279569892473</v>
      </c>
      <c r="F13" s="163">
        <v>6</v>
      </c>
      <c r="G13" s="163">
        <v>1</v>
      </c>
      <c r="H13" s="164">
        <v>16.666666666666664</v>
      </c>
      <c r="I13" s="163">
        <v>7</v>
      </c>
      <c r="J13" s="163">
        <v>5</v>
      </c>
      <c r="K13" s="164">
        <v>71.428571428571431</v>
      </c>
      <c r="L13" s="163">
        <v>1</v>
      </c>
      <c r="M13" s="163">
        <v>2</v>
      </c>
      <c r="N13" s="164">
        <v>200</v>
      </c>
      <c r="O13" s="163">
        <v>14</v>
      </c>
      <c r="P13" s="165">
        <v>51</v>
      </c>
      <c r="Q13" s="164">
        <v>364.28571428571428</v>
      </c>
      <c r="R13" s="165">
        <v>181</v>
      </c>
      <c r="S13" s="163">
        <v>148</v>
      </c>
      <c r="T13" s="165">
        <v>181</v>
      </c>
      <c r="U13" s="164">
        <v>122.29729729729731</v>
      </c>
      <c r="V13" s="163">
        <v>124</v>
      </c>
      <c r="W13" s="165">
        <v>147</v>
      </c>
      <c r="X13" s="164">
        <v>118.54838709677421</v>
      </c>
      <c r="Y13" s="159"/>
      <c r="Z13" s="166"/>
    </row>
    <row r="14" spans="1:28" s="161" customFormat="1" ht="18" customHeight="1" x14ac:dyDescent="0.25">
      <c r="A14" s="162" t="s">
        <v>96</v>
      </c>
      <c r="B14" s="163">
        <v>225</v>
      </c>
      <c r="C14" s="163">
        <v>249</v>
      </c>
      <c r="D14" s="163">
        <v>224</v>
      </c>
      <c r="E14" s="164">
        <v>89.959839357429715</v>
      </c>
      <c r="F14" s="163">
        <v>10</v>
      </c>
      <c r="G14" s="163">
        <v>8</v>
      </c>
      <c r="H14" s="164">
        <v>80</v>
      </c>
      <c r="I14" s="163">
        <v>11</v>
      </c>
      <c r="J14" s="163">
        <v>7</v>
      </c>
      <c r="K14" s="164">
        <v>63.636363636363633</v>
      </c>
      <c r="L14" s="163">
        <v>0</v>
      </c>
      <c r="M14" s="163">
        <v>3</v>
      </c>
      <c r="N14" s="164" t="s">
        <v>49</v>
      </c>
      <c r="O14" s="163">
        <v>89</v>
      </c>
      <c r="P14" s="165">
        <v>78</v>
      </c>
      <c r="Q14" s="164">
        <v>87.640449438202253</v>
      </c>
      <c r="R14" s="165">
        <v>202</v>
      </c>
      <c r="S14" s="163">
        <v>222</v>
      </c>
      <c r="T14" s="165">
        <v>201</v>
      </c>
      <c r="U14" s="164">
        <v>90.540540540540533</v>
      </c>
      <c r="V14" s="163">
        <v>167</v>
      </c>
      <c r="W14" s="165">
        <v>166</v>
      </c>
      <c r="X14" s="164">
        <v>99.401197604790411</v>
      </c>
      <c r="Y14" s="159"/>
      <c r="Z14" s="166"/>
    </row>
    <row r="15" spans="1:28" s="161" customFormat="1" ht="18" customHeight="1" x14ac:dyDescent="0.25">
      <c r="A15" s="162" t="s">
        <v>97</v>
      </c>
      <c r="B15" s="163">
        <v>71</v>
      </c>
      <c r="C15" s="163">
        <v>81</v>
      </c>
      <c r="D15" s="163">
        <v>71</v>
      </c>
      <c r="E15" s="164">
        <v>87.654320987654316</v>
      </c>
      <c r="F15" s="163">
        <v>0</v>
      </c>
      <c r="G15" s="163">
        <v>0</v>
      </c>
      <c r="H15" s="164" t="s">
        <v>49</v>
      </c>
      <c r="I15" s="163">
        <v>2</v>
      </c>
      <c r="J15" s="163">
        <v>0</v>
      </c>
      <c r="K15" s="164">
        <v>0</v>
      </c>
      <c r="L15" s="163">
        <v>0</v>
      </c>
      <c r="M15" s="163">
        <v>0</v>
      </c>
      <c r="N15" s="164" t="s">
        <v>49</v>
      </c>
      <c r="O15" s="163">
        <v>19</v>
      </c>
      <c r="P15" s="165">
        <v>14</v>
      </c>
      <c r="Q15" s="164">
        <v>73.68421052631578</v>
      </c>
      <c r="R15" s="165">
        <v>68</v>
      </c>
      <c r="S15" s="163">
        <v>73</v>
      </c>
      <c r="T15" s="165">
        <v>68</v>
      </c>
      <c r="U15" s="164">
        <v>93.150684931506845</v>
      </c>
      <c r="V15" s="163">
        <v>65</v>
      </c>
      <c r="W15" s="165">
        <v>66</v>
      </c>
      <c r="X15" s="164">
        <v>101.53846153846153</v>
      </c>
      <c r="Y15" s="159"/>
      <c r="Z15" s="166"/>
    </row>
    <row r="16" spans="1:28" s="161" customFormat="1" ht="18" customHeight="1" x14ac:dyDescent="0.25">
      <c r="A16" s="162" t="s">
        <v>98</v>
      </c>
      <c r="B16" s="163">
        <v>203</v>
      </c>
      <c r="C16" s="163">
        <v>289</v>
      </c>
      <c r="D16" s="163">
        <v>203</v>
      </c>
      <c r="E16" s="164">
        <v>70.242214532871969</v>
      </c>
      <c r="F16" s="163">
        <v>6</v>
      </c>
      <c r="G16" s="163">
        <v>10</v>
      </c>
      <c r="H16" s="164">
        <v>166.66666666666669</v>
      </c>
      <c r="I16" s="163">
        <v>8</v>
      </c>
      <c r="J16" s="163">
        <v>9</v>
      </c>
      <c r="K16" s="164">
        <v>112.5</v>
      </c>
      <c r="L16" s="163">
        <v>0</v>
      </c>
      <c r="M16" s="163">
        <v>1</v>
      </c>
      <c r="N16" s="164" t="s">
        <v>49</v>
      </c>
      <c r="O16" s="163">
        <v>81</v>
      </c>
      <c r="P16" s="165">
        <v>92</v>
      </c>
      <c r="Q16" s="164">
        <v>113.58024691358024</v>
      </c>
      <c r="R16" s="165">
        <v>181</v>
      </c>
      <c r="S16" s="163">
        <v>260</v>
      </c>
      <c r="T16" s="165">
        <v>181</v>
      </c>
      <c r="U16" s="164">
        <v>69.615384615384613</v>
      </c>
      <c r="V16" s="163">
        <v>197</v>
      </c>
      <c r="W16" s="165">
        <v>143</v>
      </c>
      <c r="X16" s="164">
        <v>72.588832487309645</v>
      </c>
      <c r="Y16" s="159"/>
      <c r="Z16" s="166"/>
    </row>
    <row r="17" spans="1:26" s="161" customFormat="1" ht="18" customHeight="1" x14ac:dyDescent="0.25">
      <c r="A17" s="162" t="s">
        <v>99</v>
      </c>
      <c r="B17" s="163">
        <v>67</v>
      </c>
      <c r="C17" s="163">
        <v>143</v>
      </c>
      <c r="D17" s="163">
        <v>67</v>
      </c>
      <c r="E17" s="164">
        <v>46.853146853146853</v>
      </c>
      <c r="F17" s="163">
        <v>1</v>
      </c>
      <c r="G17" s="163">
        <v>2</v>
      </c>
      <c r="H17" s="164">
        <v>200</v>
      </c>
      <c r="I17" s="163">
        <v>1</v>
      </c>
      <c r="J17" s="163">
        <v>4</v>
      </c>
      <c r="K17" s="164">
        <v>400</v>
      </c>
      <c r="L17" s="163">
        <v>0</v>
      </c>
      <c r="M17" s="163">
        <v>0</v>
      </c>
      <c r="N17" s="164" t="s">
        <v>49</v>
      </c>
      <c r="O17" s="163">
        <v>19</v>
      </c>
      <c r="P17" s="165">
        <v>31</v>
      </c>
      <c r="Q17" s="164">
        <v>163.15789473684211</v>
      </c>
      <c r="R17" s="165">
        <v>62</v>
      </c>
      <c r="S17" s="163">
        <v>132</v>
      </c>
      <c r="T17" s="165">
        <v>62</v>
      </c>
      <c r="U17" s="164">
        <v>46.969696969696969</v>
      </c>
      <c r="V17" s="163">
        <v>113</v>
      </c>
      <c r="W17" s="165">
        <v>55</v>
      </c>
      <c r="X17" s="164">
        <v>48.672566371681413</v>
      </c>
      <c r="Y17" s="159"/>
      <c r="Z17" s="166"/>
    </row>
    <row r="18" spans="1:26" s="161" customFormat="1" ht="18" customHeight="1" x14ac:dyDescent="0.25">
      <c r="A18" s="162" t="s">
        <v>34</v>
      </c>
      <c r="B18" s="163">
        <v>97</v>
      </c>
      <c r="C18" s="163">
        <v>124</v>
      </c>
      <c r="D18" s="163">
        <v>85</v>
      </c>
      <c r="E18" s="164">
        <v>68.548387096774192</v>
      </c>
      <c r="F18" s="163">
        <v>6</v>
      </c>
      <c r="G18" s="163">
        <v>3</v>
      </c>
      <c r="H18" s="164">
        <v>50</v>
      </c>
      <c r="I18" s="163">
        <v>3</v>
      </c>
      <c r="J18" s="163">
        <v>2</v>
      </c>
      <c r="K18" s="164">
        <v>66.666666666666657</v>
      </c>
      <c r="L18" s="163">
        <v>0</v>
      </c>
      <c r="M18" s="163">
        <v>0</v>
      </c>
      <c r="N18" s="164" t="s">
        <v>49</v>
      </c>
      <c r="O18" s="163">
        <v>40</v>
      </c>
      <c r="P18" s="165">
        <v>38</v>
      </c>
      <c r="Q18" s="164">
        <v>95</v>
      </c>
      <c r="R18" s="165">
        <v>85</v>
      </c>
      <c r="S18" s="163">
        <v>104</v>
      </c>
      <c r="T18" s="165">
        <v>75</v>
      </c>
      <c r="U18" s="164">
        <v>72.115384615384613</v>
      </c>
      <c r="V18" s="163">
        <v>85</v>
      </c>
      <c r="W18" s="165">
        <v>63</v>
      </c>
      <c r="X18" s="164">
        <v>74.117647058823536</v>
      </c>
      <c r="Y18" s="159"/>
      <c r="Z18" s="166"/>
    </row>
    <row r="19" spans="1:26" s="161" customFormat="1" ht="18" customHeight="1" x14ac:dyDescent="0.25">
      <c r="A19" s="162" t="s">
        <v>100</v>
      </c>
      <c r="B19" s="163">
        <v>141</v>
      </c>
      <c r="C19" s="163">
        <v>174</v>
      </c>
      <c r="D19" s="163">
        <v>141</v>
      </c>
      <c r="E19" s="164">
        <v>81.034482758620683</v>
      </c>
      <c r="F19" s="163">
        <v>4</v>
      </c>
      <c r="G19" s="163">
        <v>2</v>
      </c>
      <c r="H19" s="164">
        <v>50</v>
      </c>
      <c r="I19" s="163">
        <v>1</v>
      </c>
      <c r="J19" s="163">
        <v>1</v>
      </c>
      <c r="K19" s="164">
        <v>100</v>
      </c>
      <c r="L19" s="163">
        <v>0</v>
      </c>
      <c r="M19" s="163">
        <v>0</v>
      </c>
      <c r="N19" s="164" t="s">
        <v>49</v>
      </c>
      <c r="O19" s="163">
        <v>47</v>
      </c>
      <c r="P19" s="165">
        <v>54</v>
      </c>
      <c r="Q19" s="164">
        <v>114.89361702127661</v>
      </c>
      <c r="R19" s="165">
        <v>125</v>
      </c>
      <c r="S19" s="163">
        <v>160</v>
      </c>
      <c r="T19" s="165">
        <v>125</v>
      </c>
      <c r="U19" s="164">
        <v>78.125</v>
      </c>
      <c r="V19" s="163">
        <v>147</v>
      </c>
      <c r="W19" s="165">
        <v>110</v>
      </c>
      <c r="X19" s="164">
        <v>74.829931972789126</v>
      </c>
      <c r="Y19" s="159"/>
      <c r="Z19" s="166"/>
    </row>
    <row r="20" spans="1:26" s="161" customFormat="1" ht="18" customHeight="1" x14ac:dyDescent="0.25">
      <c r="A20" s="162" t="s">
        <v>101</v>
      </c>
      <c r="B20" s="163">
        <v>188</v>
      </c>
      <c r="C20" s="163">
        <v>236</v>
      </c>
      <c r="D20" s="163">
        <v>188</v>
      </c>
      <c r="E20" s="164">
        <v>79.66101694915254</v>
      </c>
      <c r="F20" s="163">
        <v>9</v>
      </c>
      <c r="G20" s="163">
        <v>8</v>
      </c>
      <c r="H20" s="164">
        <v>88.888888888888886</v>
      </c>
      <c r="I20" s="163">
        <v>11</v>
      </c>
      <c r="J20" s="163">
        <v>14</v>
      </c>
      <c r="K20" s="164">
        <v>127.27272727272727</v>
      </c>
      <c r="L20" s="163">
        <v>0</v>
      </c>
      <c r="M20" s="163">
        <v>0</v>
      </c>
      <c r="N20" s="164" t="s">
        <v>49</v>
      </c>
      <c r="O20" s="163">
        <v>30</v>
      </c>
      <c r="P20" s="165">
        <v>80</v>
      </c>
      <c r="Q20" s="164">
        <v>266.66666666666663</v>
      </c>
      <c r="R20" s="165">
        <v>159</v>
      </c>
      <c r="S20" s="163">
        <v>209</v>
      </c>
      <c r="T20" s="165">
        <v>159</v>
      </c>
      <c r="U20" s="164">
        <v>76.076555023923447</v>
      </c>
      <c r="V20" s="163">
        <v>178</v>
      </c>
      <c r="W20" s="165">
        <v>133</v>
      </c>
      <c r="X20" s="164">
        <v>74.719101123595507</v>
      </c>
      <c r="Y20" s="159"/>
      <c r="Z20" s="166"/>
    </row>
    <row r="21" spans="1:26" s="161" customFormat="1" ht="18" customHeight="1" x14ac:dyDescent="0.25">
      <c r="A21" s="162" t="s">
        <v>102</v>
      </c>
      <c r="B21" s="163">
        <v>184</v>
      </c>
      <c r="C21" s="163">
        <v>219</v>
      </c>
      <c r="D21" s="163">
        <v>183</v>
      </c>
      <c r="E21" s="164">
        <v>83.561643835616437</v>
      </c>
      <c r="F21" s="163">
        <v>10</v>
      </c>
      <c r="G21" s="163">
        <v>3</v>
      </c>
      <c r="H21" s="164">
        <v>30</v>
      </c>
      <c r="I21" s="163">
        <v>8</v>
      </c>
      <c r="J21" s="163">
        <v>0</v>
      </c>
      <c r="K21" s="164">
        <v>0</v>
      </c>
      <c r="L21" s="163">
        <v>0</v>
      </c>
      <c r="M21" s="163">
        <v>1</v>
      </c>
      <c r="N21" s="164" t="s">
        <v>49</v>
      </c>
      <c r="O21" s="163">
        <v>131</v>
      </c>
      <c r="P21" s="165">
        <v>96</v>
      </c>
      <c r="Q21" s="164">
        <v>73.282442748091597</v>
      </c>
      <c r="R21" s="165">
        <v>167</v>
      </c>
      <c r="S21" s="163">
        <v>182</v>
      </c>
      <c r="T21" s="165">
        <v>166</v>
      </c>
      <c r="U21" s="164">
        <v>91.208791208791212</v>
      </c>
      <c r="V21" s="163">
        <v>151</v>
      </c>
      <c r="W21" s="165">
        <v>159</v>
      </c>
      <c r="X21" s="164">
        <v>105.29801324503312</v>
      </c>
      <c r="Y21" s="159"/>
      <c r="Z21" s="166"/>
    </row>
    <row r="22" spans="1:26" s="161" customFormat="1" ht="18" customHeight="1" x14ac:dyDescent="0.25">
      <c r="A22" s="162" t="s">
        <v>38</v>
      </c>
      <c r="B22" s="163">
        <v>159</v>
      </c>
      <c r="C22" s="163">
        <v>179</v>
      </c>
      <c r="D22" s="163">
        <v>155</v>
      </c>
      <c r="E22" s="164">
        <v>86.592178770949729</v>
      </c>
      <c r="F22" s="163">
        <v>7</v>
      </c>
      <c r="G22" s="163">
        <v>8</v>
      </c>
      <c r="H22" s="164">
        <v>114.28571428571428</v>
      </c>
      <c r="I22" s="163">
        <v>3</v>
      </c>
      <c r="J22" s="163">
        <v>7</v>
      </c>
      <c r="K22" s="164">
        <v>233.33333333333334</v>
      </c>
      <c r="L22" s="163">
        <v>2</v>
      </c>
      <c r="M22" s="163">
        <v>0</v>
      </c>
      <c r="N22" s="164">
        <v>0</v>
      </c>
      <c r="O22" s="163">
        <v>73</v>
      </c>
      <c r="P22" s="165">
        <v>74</v>
      </c>
      <c r="Q22" s="164">
        <v>101.36986301369863</v>
      </c>
      <c r="R22" s="165">
        <v>140</v>
      </c>
      <c r="S22" s="163">
        <v>158</v>
      </c>
      <c r="T22" s="165">
        <v>137</v>
      </c>
      <c r="U22" s="164">
        <v>86.70886075949366</v>
      </c>
      <c r="V22" s="163">
        <v>121</v>
      </c>
      <c r="W22" s="165">
        <v>117</v>
      </c>
      <c r="X22" s="164">
        <v>96.694214876033058</v>
      </c>
      <c r="Y22" s="159"/>
      <c r="Z22" s="166"/>
    </row>
    <row r="23" spans="1:26" s="161" customFormat="1" ht="18" customHeight="1" x14ac:dyDescent="0.25">
      <c r="A23" s="162" t="s">
        <v>39</v>
      </c>
      <c r="B23" s="163">
        <v>144</v>
      </c>
      <c r="C23" s="163">
        <v>223</v>
      </c>
      <c r="D23" s="163">
        <v>141</v>
      </c>
      <c r="E23" s="164">
        <v>63.228699551569512</v>
      </c>
      <c r="F23" s="163">
        <v>8</v>
      </c>
      <c r="G23" s="163">
        <v>1</v>
      </c>
      <c r="H23" s="164">
        <v>12.5</v>
      </c>
      <c r="I23" s="163">
        <v>3</v>
      </c>
      <c r="J23" s="163">
        <v>13</v>
      </c>
      <c r="K23" s="164">
        <v>433.33333333333331</v>
      </c>
      <c r="L23" s="163">
        <v>1</v>
      </c>
      <c r="M23" s="163">
        <v>1</v>
      </c>
      <c r="N23" s="164">
        <v>100</v>
      </c>
      <c r="O23" s="163">
        <v>30</v>
      </c>
      <c r="P23" s="165">
        <v>38</v>
      </c>
      <c r="Q23" s="164">
        <v>126.66666666666666</v>
      </c>
      <c r="R23" s="165">
        <v>122</v>
      </c>
      <c r="S23" s="163">
        <v>191</v>
      </c>
      <c r="T23" s="165">
        <v>120</v>
      </c>
      <c r="U23" s="164">
        <v>62.827225130890049</v>
      </c>
      <c r="V23" s="163">
        <v>171</v>
      </c>
      <c r="W23" s="165">
        <v>114</v>
      </c>
      <c r="X23" s="164">
        <v>66.666666666666657</v>
      </c>
      <c r="Y23" s="159"/>
      <c r="Z23" s="166"/>
    </row>
    <row r="24" spans="1:26" s="161" customFormat="1" ht="18" customHeight="1" x14ac:dyDescent="0.25">
      <c r="A24" s="162" t="s">
        <v>56</v>
      </c>
      <c r="B24" s="163">
        <v>139</v>
      </c>
      <c r="C24" s="163">
        <v>170</v>
      </c>
      <c r="D24" s="163">
        <v>134</v>
      </c>
      <c r="E24" s="164">
        <v>78.82352941176471</v>
      </c>
      <c r="F24" s="163">
        <v>13</v>
      </c>
      <c r="G24" s="163">
        <v>6</v>
      </c>
      <c r="H24" s="164">
        <v>46.153846153846153</v>
      </c>
      <c r="I24" s="163">
        <v>3</v>
      </c>
      <c r="J24" s="163">
        <v>1</v>
      </c>
      <c r="K24" s="164">
        <v>33.333333333333329</v>
      </c>
      <c r="L24" s="163">
        <v>7</v>
      </c>
      <c r="M24" s="163">
        <v>0</v>
      </c>
      <c r="N24" s="164">
        <v>0</v>
      </c>
      <c r="O24" s="163">
        <v>106</v>
      </c>
      <c r="P24" s="165">
        <v>112</v>
      </c>
      <c r="Q24" s="164">
        <v>105.66037735849056</v>
      </c>
      <c r="R24" s="165">
        <v>119</v>
      </c>
      <c r="S24" s="163">
        <v>149</v>
      </c>
      <c r="T24" s="165">
        <v>117</v>
      </c>
      <c r="U24" s="164">
        <v>78.523489932885909</v>
      </c>
      <c r="V24" s="163">
        <v>120</v>
      </c>
      <c r="W24" s="165">
        <v>100</v>
      </c>
      <c r="X24" s="164">
        <v>83.333333333333343</v>
      </c>
      <c r="Y24" s="159"/>
      <c r="Z24" s="166"/>
    </row>
    <row r="25" spans="1:26" s="161" customFormat="1" ht="18" customHeight="1" x14ac:dyDescent="0.25">
      <c r="A25" s="162" t="s">
        <v>40</v>
      </c>
      <c r="B25" s="163">
        <v>728</v>
      </c>
      <c r="C25" s="163">
        <v>1177</v>
      </c>
      <c r="D25" s="163">
        <v>709</v>
      </c>
      <c r="E25" s="164">
        <v>60.237892948173325</v>
      </c>
      <c r="F25" s="163">
        <v>19</v>
      </c>
      <c r="G25" s="163">
        <v>9</v>
      </c>
      <c r="H25" s="164">
        <v>47.368421052631575</v>
      </c>
      <c r="I25" s="163">
        <v>41</v>
      </c>
      <c r="J25" s="163">
        <v>31</v>
      </c>
      <c r="K25" s="164">
        <v>75.609756097560975</v>
      </c>
      <c r="L25" s="163">
        <v>0</v>
      </c>
      <c r="M25" s="163">
        <v>1</v>
      </c>
      <c r="N25" s="164" t="s">
        <v>49</v>
      </c>
      <c r="O25" s="163">
        <v>138</v>
      </c>
      <c r="P25" s="165">
        <v>125</v>
      </c>
      <c r="Q25" s="164">
        <v>90.579710144927532</v>
      </c>
      <c r="R25" s="165">
        <v>622</v>
      </c>
      <c r="S25" s="163">
        <v>1061</v>
      </c>
      <c r="T25" s="165">
        <v>608</v>
      </c>
      <c r="U25" s="164">
        <v>57.304429783223377</v>
      </c>
      <c r="V25" s="163">
        <v>837</v>
      </c>
      <c r="W25" s="165">
        <v>488</v>
      </c>
      <c r="X25" s="164">
        <v>58.303464755077663</v>
      </c>
      <c r="Y25" s="159"/>
      <c r="Z25" s="166"/>
    </row>
    <row r="26" spans="1:26" x14ac:dyDescent="0.25">
      <c r="A26" s="168"/>
      <c r="B26" s="168"/>
      <c r="C26" s="169"/>
      <c r="D26" s="168"/>
      <c r="E26" s="168"/>
      <c r="F26" s="168"/>
      <c r="G26" s="168"/>
      <c r="H26" s="168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</row>
    <row r="27" spans="1:26" x14ac:dyDescent="0.25">
      <c r="A27" s="172"/>
      <c r="B27" s="172"/>
      <c r="C27" s="172"/>
      <c r="D27" s="172"/>
      <c r="E27" s="172"/>
      <c r="F27" s="172"/>
      <c r="G27" s="172"/>
      <c r="H27" s="172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6" x14ac:dyDescent="0.25">
      <c r="A28" s="172"/>
      <c r="B28" s="172"/>
      <c r="C28" s="172"/>
      <c r="D28" s="172"/>
      <c r="E28" s="172"/>
      <c r="F28" s="172"/>
      <c r="G28" s="172"/>
      <c r="H28" s="172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26" x14ac:dyDescent="0.25">
      <c r="A29" s="172"/>
      <c r="B29" s="172"/>
      <c r="C29" s="172"/>
      <c r="D29" s="172"/>
      <c r="E29" s="172"/>
      <c r="F29" s="172"/>
      <c r="G29" s="172"/>
      <c r="H29" s="172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</row>
    <row r="30" spans="1:26" x14ac:dyDescent="0.25"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</row>
    <row r="31" spans="1:26" x14ac:dyDescent="0.25"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</row>
    <row r="32" spans="1:26" x14ac:dyDescent="0.25"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</row>
    <row r="33" spans="9:21" x14ac:dyDescent="0.25"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</row>
    <row r="34" spans="9:21" x14ac:dyDescent="0.25"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</row>
    <row r="35" spans="9:21" x14ac:dyDescent="0.25"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</row>
    <row r="36" spans="9:21" x14ac:dyDescent="0.25"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</row>
    <row r="37" spans="9:21" x14ac:dyDescent="0.25"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</row>
    <row r="38" spans="9:21" x14ac:dyDescent="0.25"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</row>
    <row r="39" spans="9:21" x14ac:dyDescent="0.25"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</row>
    <row r="40" spans="9:21" x14ac:dyDescent="0.25"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</row>
    <row r="41" spans="9:21" x14ac:dyDescent="0.25"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</row>
    <row r="42" spans="9:21" x14ac:dyDescent="0.25"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</row>
    <row r="43" spans="9:21" x14ac:dyDescent="0.25"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</row>
    <row r="44" spans="9:21" x14ac:dyDescent="0.25"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</row>
    <row r="45" spans="9:21" x14ac:dyDescent="0.25"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</row>
    <row r="46" spans="9:21" x14ac:dyDescent="0.25"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</row>
    <row r="47" spans="9:21" x14ac:dyDescent="0.25"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</row>
    <row r="48" spans="9:21" x14ac:dyDescent="0.25"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</row>
    <row r="49" spans="9:21" x14ac:dyDescent="0.25"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</row>
    <row r="50" spans="9:21" x14ac:dyDescent="0.25"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</row>
    <row r="51" spans="9:21" x14ac:dyDescent="0.25"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</row>
    <row r="52" spans="9:21" x14ac:dyDescent="0.25"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</row>
    <row r="53" spans="9:21" x14ac:dyDescent="0.25"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</row>
    <row r="54" spans="9:21" x14ac:dyDescent="0.25"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</row>
    <row r="55" spans="9:21" x14ac:dyDescent="0.25"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</row>
    <row r="56" spans="9:21" x14ac:dyDescent="0.25"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</row>
    <row r="57" spans="9:21" x14ac:dyDescent="0.25"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</row>
    <row r="58" spans="9:21" x14ac:dyDescent="0.25"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</row>
    <row r="59" spans="9:21" x14ac:dyDescent="0.25"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</row>
    <row r="60" spans="9:21" x14ac:dyDescent="0.25"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</row>
    <row r="61" spans="9:21" x14ac:dyDescent="0.25"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</row>
    <row r="62" spans="9:21" x14ac:dyDescent="0.25"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</row>
    <row r="63" spans="9:21" x14ac:dyDescent="0.25"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</row>
    <row r="64" spans="9:21" x14ac:dyDescent="0.25"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</row>
    <row r="65" spans="9:21" x14ac:dyDescent="0.25"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</row>
    <row r="66" spans="9:21" x14ac:dyDescent="0.25"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9:21" x14ac:dyDescent="0.25"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</row>
    <row r="68" spans="9:21" x14ac:dyDescent="0.25"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</row>
    <row r="69" spans="9:21" x14ac:dyDescent="0.25"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</row>
    <row r="70" spans="9:21" x14ac:dyDescent="0.25"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</row>
    <row r="71" spans="9:21" x14ac:dyDescent="0.25"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</row>
    <row r="72" spans="9:21" x14ac:dyDescent="0.25"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</row>
    <row r="73" spans="9:21" x14ac:dyDescent="0.25"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</row>
    <row r="74" spans="9:21" x14ac:dyDescent="0.25"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</row>
    <row r="75" spans="9:21" x14ac:dyDescent="0.25"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</row>
    <row r="76" spans="9:21" x14ac:dyDescent="0.25"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</row>
    <row r="77" spans="9:21" x14ac:dyDescent="0.25"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</row>
    <row r="78" spans="9:21" x14ac:dyDescent="0.25"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</row>
    <row r="79" spans="9:21" x14ac:dyDescent="0.25"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</row>
    <row r="80" spans="9:21" x14ac:dyDescent="0.25"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</row>
    <row r="81" spans="9:21" x14ac:dyDescent="0.25"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</row>
  </sheetData>
  <mergeCells count="35">
    <mergeCell ref="V4:V5"/>
    <mergeCell ref="W4:W5"/>
    <mergeCell ref="X4:X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B1:K1"/>
    <mergeCell ref="T1:U1"/>
    <mergeCell ref="T2:U2"/>
    <mergeCell ref="V2:W2"/>
    <mergeCell ref="A3:A5"/>
    <mergeCell ref="C3:E3"/>
    <mergeCell ref="F3:H3"/>
    <mergeCell ref="I3:K3"/>
    <mergeCell ref="L3:N3"/>
    <mergeCell ref="O3:Q3"/>
    <mergeCell ref="O4:O5"/>
    <mergeCell ref="S3:U3"/>
    <mergeCell ref="V3:X3"/>
    <mergeCell ref="B4:B5"/>
    <mergeCell ref="C4:C5"/>
    <mergeCell ref="D4:D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colBreaks count="1" manualBreakCount="1">
    <brk id="1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 tint="-0.14999847407452621"/>
  </sheetPr>
  <dimension ref="A1:K17"/>
  <sheetViews>
    <sheetView view="pageBreakPreview" zoomScale="80" zoomScaleNormal="70" zoomScaleSheetLayoutView="80" workbookViewId="0">
      <selection activeCell="H9" sqref="H9"/>
    </sheetView>
  </sheetViews>
  <sheetFormatPr defaultColWidth="6.54296875" defaultRowHeight="13.2" x14ac:dyDescent="0.25"/>
  <cols>
    <col min="1" max="1" width="49.81640625" style="1" customWidth="1"/>
    <col min="2" max="3" width="18" style="1" customWidth="1"/>
    <col min="4" max="4" width="8.90625" style="1" customWidth="1"/>
    <col min="5" max="5" width="9.453125" style="1" customWidth="1"/>
    <col min="6" max="16384" width="6.54296875" style="1"/>
  </cols>
  <sheetData>
    <row r="1" spans="1:11" ht="54.75" customHeight="1" x14ac:dyDescent="0.25">
      <c r="A1" s="243" t="s">
        <v>103</v>
      </c>
      <c r="B1" s="243"/>
      <c r="C1" s="243"/>
      <c r="D1" s="243"/>
      <c r="E1" s="243"/>
    </row>
    <row r="2" spans="1:11" s="2" customFormat="1" ht="23.25" customHeight="1" x14ac:dyDescent="0.35">
      <c r="A2" s="244" t="s">
        <v>5</v>
      </c>
      <c r="B2" s="246" t="s">
        <v>104</v>
      </c>
      <c r="C2" s="246" t="s">
        <v>105</v>
      </c>
      <c r="D2" s="248" t="s">
        <v>1</v>
      </c>
      <c r="E2" s="249"/>
    </row>
    <row r="3" spans="1:11" s="2" customFormat="1" ht="42" customHeight="1" x14ac:dyDescent="0.35">
      <c r="A3" s="245"/>
      <c r="B3" s="247"/>
      <c r="C3" s="247"/>
      <c r="D3" s="127" t="s">
        <v>2</v>
      </c>
      <c r="E3" s="128" t="s">
        <v>77</v>
      </c>
    </row>
    <row r="4" spans="1:11" s="3" customFormat="1" ht="15.75" customHeight="1" x14ac:dyDescent="0.35">
      <c r="A4" s="129" t="s">
        <v>3</v>
      </c>
      <c r="B4" s="130">
        <v>1</v>
      </c>
      <c r="C4" s="130">
        <v>2</v>
      </c>
      <c r="D4" s="130">
        <v>3</v>
      </c>
      <c r="E4" s="130">
        <v>4</v>
      </c>
    </row>
    <row r="5" spans="1:11" s="3" customFormat="1" ht="31.5" customHeight="1" x14ac:dyDescent="0.35">
      <c r="A5" s="131" t="s">
        <v>16</v>
      </c>
      <c r="B5" s="132" t="s">
        <v>55</v>
      </c>
      <c r="C5" s="132">
        <v>783</v>
      </c>
      <c r="D5" s="41" t="s">
        <v>49</v>
      </c>
      <c r="E5" s="133" t="s">
        <v>49</v>
      </c>
      <c r="K5" s="4"/>
    </row>
    <row r="6" spans="1:11" s="2" customFormat="1" ht="31.5" customHeight="1" x14ac:dyDescent="0.35">
      <c r="A6" s="131" t="s">
        <v>17</v>
      </c>
      <c r="B6" s="132">
        <v>801</v>
      </c>
      <c r="C6" s="132">
        <v>765</v>
      </c>
      <c r="D6" s="41">
        <v>95.50561797752809</v>
      </c>
      <c r="E6" s="133">
        <v>-36</v>
      </c>
      <c r="K6" s="4"/>
    </row>
    <row r="7" spans="1:11" s="2" customFormat="1" ht="54.75" customHeight="1" x14ac:dyDescent="0.35">
      <c r="A7" s="134" t="s">
        <v>18</v>
      </c>
      <c r="B7" s="132">
        <v>23</v>
      </c>
      <c r="C7" s="132">
        <v>22</v>
      </c>
      <c r="D7" s="41">
        <v>95.652173913043484</v>
      </c>
      <c r="E7" s="133">
        <v>-1</v>
      </c>
      <c r="K7" s="4"/>
    </row>
    <row r="8" spans="1:11" s="2" customFormat="1" ht="35.25" customHeight="1" x14ac:dyDescent="0.35">
      <c r="A8" s="135" t="s">
        <v>19</v>
      </c>
      <c r="B8" s="136">
        <v>13</v>
      </c>
      <c r="C8" s="137">
        <v>20</v>
      </c>
      <c r="D8" s="41">
        <v>153.84615384615387</v>
      </c>
      <c r="E8" s="133">
        <v>7</v>
      </c>
      <c r="K8" s="4"/>
    </row>
    <row r="9" spans="1:11" s="2" customFormat="1" ht="45.75" customHeight="1" x14ac:dyDescent="0.35">
      <c r="A9" s="135" t="s">
        <v>78</v>
      </c>
      <c r="B9" s="137">
        <v>4</v>
      </c>
      <c r="C9" s="137">
        <v>3</v>
      </c>
      <c r="D9" s="41">
        <v>75</v>
      </c>
      <c r="E9" s="133">
        <v>-1</v>
      </c>
      <c r="K9" s="4"/>
    </row>
    <row r="10" spans="1:11" s="2" customFormat="1" ht="55.5" customHeight="1" x14ac:dyDescent="0.35">
      <c r="A10" s="135" t="s">
        <v>21</v>
      </c>
      <c r="B10" s="132">
        <v>231</v>
      </c>
      <c r="C10" s="132">
        <v>245</v>
      </c>
      <c r="D10" s="41">
        <v>106.06060606060606</v>
      </c>
      <c r="E10" s="133">
        <v>14</v>
      </c>
      <c r="K10" s="4"/>
    </row>
    <row r="11" spans="1:11" s="2" customFormat="1" ht="12.75" customHeight="1" x14ac:dyDescent="0.35">
      <c r="A11" s="250" t="s">
        <v>4</v>
      </c>
      <c r="B11" s="251"/>
      <c r="C11" s="251"/>
      <c r="D11" s="251"/>
      <c r="E11" s="251"/>
      <c r="K11" s="4"/>
    </row>
    <row r="12" spans="1:11" s="2" customFormat="1" ht="15" customHeight="1" x14ac:dyDescent="0.35">
      <c r="A12" s="252"/>
      <c r="B12" s="253"/>
      <c r="C12" s="253"/>
      <c r="D12" s="253"/>
      <c r="E12" s="253"/>
      <c r="K12" s="4"/>
    </row>
    <row r="13" spans="1:11" s="2" customFormat="1" ht="20.25" customHeight="1" x14ac:dyDescent="0.35">
      <c r="A13" s="244" t="s">
        <v>5</v>
      </c>
      <c r="B13" s="254" t="s">
        <v>106</v>
      </c>
      <c r="C13" s="254" t="s">
        <v>107</v>
      </c>
      <c r="D13" s="248" t="s">
        <v>1</v>
      </c>
      <c r="E13" s="249"/>
      <c r="K13" s="4"/>
    </row>
    <row r="14" spans="1:11" ht="35.25" customHeight="1" x14ac:dyDescent="0.25">
      <c r="A14" s="245"/>
      <c r="B14" s="254"/>
      <c r="C14" s="254"/>
      <c r="D14" s="127" t="s">
        <v>2</v>
      </c>
      <c r="E14" s="128" t="s">
        <v>51</v>
      </c>
      <c r="K14" s="4"/>
    </row>
    <row r="15" spans="1:11" ht="24" customHeight="1" x14ac:dyDescent="0.25">
      <c r="A15" s="131" t="s">
        <v>16</v>
      </c>
      <c r="B15" s="138" t="s">
        <v>55</v>
      </c>
      <c r="C15" s="138">
        <v>683</v>
      </c>
      <c r="D15" s="139" t="s">
        <v>49</v>
      </c>
      <c r="E15" s="140" t="s">
        <v>49</v>
      </c>
      <c r="K15" s="4"/>
    </row>
    <row r="16" spans="1:11" ht="25.5" customHeight="1" x14ac:dyDescent="0.25">
      <c r="A16" s="141" t="s">
        <v>17</v>
      </c>
      <c r="B16" s="138">
        <v>711</v>
      </c>
      <c r="C16" s="138">
        <v>668</v>
      </c>
      <c r="D16" s="139">
        <v>93.952180028129391</v>
      </c>
      <c r="E16" s="140">
        <v>-43</v>
      </c>
      <c r="K16" s="4"/>
    </row>
    <row r="17" spans="1:11" ht="33.75" customHeight="1" x14ac:dyDescent="0.25">
      <c r="A17" s="141" t="s">
        <v>22</v>
      </c>
      <c r="B17" s="138">
        <v>582</v>
      </c>
      <c r="C17" s="138">
        <v>564</v>
      </c>
      <c r="D17" s="139">
        <v>96.907216494845358</v>
      </c>
      <c r="E17" s="140">
        <v>-18</v>
      </c>
      <c r="K17" s="4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 tint="-0.14999847407452621"/>
  </sheetPr>
  <dimension ref="A1:Z81"/>
  <sheetViews>
    <sheetView view="pageBreakPreview" zoomScale="90" zoomScaleNormal="90" zoomScaleSheetLayoutView="90" workbookViewId="0">
      <selection activeCell="H9" sqref="H9"/>
    </sheetView>
  </sheetViews>
  <sheetFormatPr defaultColWidth="7.453125" defaultRowHeight="13.8" x14ac:dyDescent="0.25"/>
  <cols>
    <col min="1" max="1" width="19.1796875" style="171" customWidth="1"/>
    <col min="2" max="2" width="12" style="171" customWidth="1"/>
    <col min="3" max="3" width="7.81640625" style="171" customWidth="1"/>
    <col min="4" max="11" width="7.08984375" style="171" customWidth="1"/>
    <col min="12" max="13" width="7.7265625" style="171" customWidth="1"/>
    <col min="14" max="14" width="7" style="171" customWidth="1"/>
    <col min="15" max="16" width="7.7265625" style="171" customWidth="1"/>
    <col min="17" max="17" width="7" style="171" customWidth="1"/>
    <col min="18" max="18" width="9.90625" style="171" customWidth="1"/>
    <col min="19" max="19" width="7.08984375" style="171" customWidth="1"/>
    <col min="20" max="20" width="7.26953125" style="171" customWidth="1"/>
    <col min="21" max="21" width="7" style="171" customWidth="1"/>
    <col min="22" max="16384" width="7.453125" style="171"/>
  </cols>
  <sheetData>
    <row r="1" spans="1:26" s="142" customFormat="1" ht="43.5" customHeight="1" x14ac:dyDescent="0.3">
      <c r="A1" s="143"/>
      <c r="B1" s="266" t="s">
        <v>108</v>
      </c>
      <c r="C1" s="266"/>
      <c r="D1" s="266"/>
      <c r="E1" s="266"/>
      <c r="F1" s="266"/>
      <c r="G1" s="266"/>
      <c r="H1" s="266"/>
      <c r="I1" s="266"/>
      <c r="J1" s="266"/>
      <c r="K1" s="266"/>
      <c r="L1" s="143"/>
      <c r="M1" s="143"/>
      <c r="N1" s="143"/>
      <c r="O1" s="143"/>
      <c r="P1" s="143"/>
      <c r="Q1" s="143"/>
      <c r="R1" s="143"/>
      <c r="S1" s="143"/>
      <c r="T1" s="143"/>
      <c r="U1" s="143"/>
      <c r="X1" s="145" t="s">
        <v>6</v>
      </c>
    </row>
    <row r="2" spans="1:26" s="149" customFormat="1" ht="14.25" customHeight="1" x14ac:dyDescent="0.3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74" t="s">
        <v>81</v>
      </c>
      <c r="L2" s="146"/>
      <c r="M2" s="146"/>
      <c r="N2" s="146"/>
      <c r="O2" s="148"/>
      <c r="P2" s="148"/>
      <c r="Q2" s="148"/>
      <c r="R2" s="148"/>
      <c r="T2" s="148"/>
      <c r="U2" s="174"/>
      <c r="V2" s="174"/>
      <c r="W2" s="174"/>
      <c r="X2" s="175" t="s">
        <v>81</v>
      </c>
    </row>
    <row r="3" spans="1:26" s="151" customFormat="1" ht="80.25" customHeight="1" x14ac:dyDescent="0.35">
      <c r="A3" s="267"/>
      <c r="B3" s="150" t="s">
        <v>109</v>
      </c>
      <c r="C3" s="260" t="s">
        <v>110</v>
      </c>
      <c r="D3" s="260"/>
      <c r="E3" s="260"/>
      <c r="F3" s="260" t="s">
        <v>84</v>
      </c>
      <c r="G3" s="260"/>
      <c r="H3" s="260"/>
      <c r="I3" s="260" t="s">
        <v>85</v>
      </c>
      <c r="J3" s="260"/>
      <c r="K3" s="260"/>
      <c r="L3" s="260" t="s">
        <v>86</v>
      </c>
      <c r="M3" s="260"/>
      <c r="N3" s="260"/>
      <c r="O3" s="261" t="s">
        <v>11</v>
      </c>
      <c r="P3" s="262"/>
      <c r="Q3" s="263"/>
      <c r="R3" s="176" t="s">
        <v>87</v>
      </c>
      <c r="S3" s="260" t="s">
        <v>88</v>
      </c>
      <c r="T3" s="260"/>
      <c r="U3" s="260"/>
      <c r="V3" s="260" t="s">
        <v>111</v>
      </c>
      <c r="W3" s="260"/>
      <c r="X3" s="260"/>
    </row>
    <row r="4" spans="1:26" s="152" customFormat="1" ht="26.25" customHeight="1" x14ac:dyDescent="0.35">
      <c r="A4" s="268"/>
      <c r="B4" s="260" t="s">
        <v>89</v>
      </c>
      <c r="C4" s="260" t="s">
        <v>90</v>
      </c>
      <c r="D4" s="260" t="s">
        <v>89</v>
      </c>
      <c r="E4" s="265" t="s">
        <v>2</v>
      </c>
      <c r="F4" s="260" t="s">
        <v>90</v>
      </c>
      <c r="G4" s="260" t="s">
        <v>89</v>
      </c>
      <c r="H4" s="265" t="s">
        <v>2</v>
      </c>
      <c r="I4" s="260" t="s">
        <v>90</v>
      </c>
      <c r="J4" s="260" t="s">
        <v>89</v>
      </c>
      <c r="K4" s="265" t="s">
        <v>2</v>
      </c>
      <c r="L4" s="260" t="s">
        <v>90</v>
      </c>
      <c r="M4" s="260" t="s">
        <v>89</v>
      </c>
      <c r="N4" s="265" t="s">
        <v>2</v>
      </c>
      <c r="O4" s="260" t="s">
        <v>90</v>
      </c>
      <c r="P4" s="260" t="s">
        <v>89</v>
      </c>
      <c r="Q4" s="265" t="s">
        <v>2</v>
      </c>
      <c r="R4" s="260" t="s">
        <v>89</v>
      </c>
      <c r="S4" s="260" t="s">
        <v>90</v>
      </c>
      <c r="T4" s="260" t="s">
        <v>89</v>
      </c>
      <c r="U4" s="265" t="s">
        <v>2</v>
      </c>
      <c r="V4" s="260" t="s">
        <v>90</v>
      </c>
      <c r="W4" s="260" t="s">
        <v>89</v>
      </c>
      <c r="X4" s="265" t="s">
        <v>2</v>
      </c>
    </row>
    <row r="5" spans="1:26" s="152" customFormat="1" ht="15.75" customHeight="1" x14ac:dyDescent="0.35">
      <c r="A5" s="269"/>
      <c r="B5" s="260"/>
      <c r="C5" s="260"/>
      <c r="D5" s="260"/>
      <c r="E5" s="265"/>
      <c r="F5" s="260"/>
      <c r="G5" s="260"/>
      <c r="H5" s="265"/>
      <c r="I5" s="260"/>
      <c r="J5" s="260"/>
      <c r="K5" s="265"/>
      <c r="L5" s="260"/>
      <c r="M5" s="260"/>
      <c r="N5" s="265"/>
      <c r="O5" s="260"/>
      <c r="P5" s="260"/>
      <c r="Q5" s="265"/>
      <c r="R5" s="260"/>
      <c r="S5" s="260"/>
      <c r="T5" s="260"/>
      <c r="U5" s="265"/>
      <c r="V5" s="260"/>
      <c r="W5" s="260"/>
      <c r="X5" s="265"/>
    </row>
    <row r="6" spans="1:26" s="179" customFormat="1" ht="11.25" customHeight="1" x14ac:dyDescent="0.35">
      <c r="A6" s="177" t="s">
        <v>3</v>
      </c>
      <c r="B6" s="178">
        <v>1</v>
      </c>
      <c r="C6" s="178">
        <v>2</v>
      </c>
      <c r="D6" s="178">
        <v>3</v>
      </c>
      <c r="E6" s="178">
        <v>4</v>
      </c>
      <c r="F6" s="178">
        <v>5</v>
      </c>
      <c r="G6" s="178">
        <v>6</v>
      </c>
      <c r="H6" s="178">
        <v>7</v>
      </c>
      <c r="I6" s="178">
        <v>8</v>
      </c>
      <c r="J6" s="178">
        <v>9</v>
      </c>
      <c r="K6" s="178">
        <v>10</v>
      </c>
      <c r="L6" s="178">
        <v>11</v>
      </c>
      <c r="M6" s="178">
        <v>12</v>
      </c>
      <c r="N6" s="178">
        <v>13</v>
      </c>
      <c r="O6" s="178">
        <v>14</v>
      </c>
      <c r="P6" s="178">
        <v>15</v>
      </c>
      <c r="Q6" s="178">
        <v>16</v>
      </c>
      <c r="R6" s="178">
        <v>17</v>
      </c>
      <c r="S6" s="178">
        <v>18</v>
      </c>
      <c r="T6" s="178">
        <v>19</v>
      </c>
      <c r="U6" s="178">
        <v>20</v>
      </c>
      <c r="V6" s="178">
        <v>21</v>
      </c>
      <c r="W6" s="178">
        <v>22</v>
      </c>
      <c r="X6" s="178">
        <v>23</v>
      </c>
    </row>
    <row r="7" spans="1:26" s="160" customFormat="1" ht="16.5" customHeight="1" x14ac:dyDescent="0.35">
      <c r="A7" s="156" t="s">
        <v>23</v>
      </c>
      <c r="B7" s="157">
        <v>783</v>
      </c>
      <c r="C7" s="157">
        <v>801</v>
      </c>
      <c r="D7" s="157">
        <v>765</v>
      </c>
      <c r="E7" s="158">
        <v>95.50561797752809</v>
      </c>
      <c r="F7" s="157">
        <v>23</v>
      </c>
      <c r="G7" s="157">
        <v>22</v>
      </c>
      <c r="H7" s="158">
        <v>95.652173913043484</v>
      </c>
      <c r="I7" s="157">
        <v>13</v>
      </c>
      <c r="J7" s="157">
        <v>20</v>
      </c>
      <c r="K7" s="158">
        <v>153.84615384615387</v>
      </c>
      <c r="L7" s="157">
        <v>4</v>
      </c>
      <c r="M7" s="157">
        <v>3</v>
      </c>
      <c r="N7" s="158">
        <v>75</v>
      </c>
      <c r="O7" s="157">
        <v>231</v>
      </c>
      <c r="P7" s="157">
        <v>245</v>
      </c>
      <c r="Q7" s="158">
        <v>106.06060606060606</v>
      </c>
      <c r="R7" s="157">
        <v>683</v>
      </c>
      <c r="S7" s="157">
        <v>711</v>
      </c>
      <c r="T7" s="157">
        <v>668</v>
      </c>
      <c r="U7" s="158">
        <v>93.952180028129391</v>
      </c>
      <c r="V7" s="157">
        <v>582</v>
      </c>
      <c r="W7" s="157">
        <v>564</v>
      </c>
      <c r="X7" s="158">
        <v>96.907216494845358</v>
      </c>
      <c r="Y7" s="159"/>
    </row>
    <row r="8" spans="1:26" s="161" customFormat="1" ht="16.5" customHeight="1" x14ac:dyDescent="0.25">
      <c r="A8" s="180" t="s">
        <v>91</v>
      </c>
      <c r="B8" s="163">
        <v>19</v>
      </c>
      <c r="C8" s="163">
        <v>17</v>
      </c>
      <c r="D8" s="181">
        <v>19</v>
      </c>
      <c r="E8" s="164">
        <v>111.76470588235294</v>
      </c>
      <c r="F8" s="163">
        <v>0</v>
      </c>
      <c r="G8" s="163">
        <v>0</v>
      </c>
      <c r="H8" s="164" t="s">
        <v>49</v>
      </c>
      <c r="I8" s="163">
        <v>0</v>
      </c>
      <c r="J8" s="163">
        <v>1</v>
      </c>
      <c r="K8" s="164" t="s">
        <v>49</v>
      </c>
      <c r="L8" s="163">
        <v>0</v>
      </c>
      <c r="M8" s="163">
        <v>0</v>
      </c>
      <c r="N8" s="164" t="s">
        <v>49</v>
      </c>
      <c r="O8" s="163">
        <v>6</v>
      </c>
      <c r="P8" s="163">
        <v>6</v>
      </c>
      <c r="Q8" s="164">
        <v>100</v>
      </c>
      <c r="R8" s="163">
        <v>17</v>
      </c>
      <c r="S8" s="163">
        <v>17</v>
      </c>
      <c r="T8" s="163">
        <v>17</v>
      </c>
      <c r="U8" s="164">
        <v>100</v>
      </c>
      <c r="V8" s="163">
        <v>13</v>
      </c>
      <c r="W8" s="163">
        <v>13</v>
      </c>
      <c r="X8" s="164">
        <v>100</v>
      </c>
      <c r="Y8" s="182"/>
      <c r="Z8" s="166"/>
    </row>
    <row r="9" spans="1:26" s="167" customFormat="1" ht="16.5" customHeight="1" x14ac:dyDescent="0.25">
      <c r="A9" s="180" t="s">
        <v>92</v>
      </c>
      <c r="B9" s="163">
        <v>21</v>
      </c>
      <c r="C9" s="163">
        <v>14</v>
      </c>
      <c r="D9" s="181">
        <v>21</v>
      </c>
      <c r="E9" s="164">
        <v>150</v>
      </c>
      <c r="F9" s="163">
        <v>2</v>
      </c>
      <c r="G9" s="163">
        <v>0</v>
      </c>
      <c r="H9" s="164">
        <v>0</v>
      </c>
      <c r="I9" s="163">
        <v>0</v>
      </c>
      <c r="J9" s="163">
        <v>0</v>
      </c>
      <c r="K9" s="164" t="s">
        <v>49</v>
      </c>
      <c r="L9" s="163">
        <v>0</v>
      </c>
      <c r="M9" s="163">
        <v>0</v>
      </c>
      <c r="N9" s="164" t="s">
        <v>49</v>
      </c>
      <c r="O9" s="163">
        <v>12</v>
      </c>
      <c r="P9" s="163">
        <v>17</v>
      </c>
      <c r="Q9" s="164">
        <v>141.66666666666669</v>
      </c>
      <c r="R9" s="163">
        <v>20</v>
      </c>
      <c r="S9" s="163">
        <v>12</v>
      </c>
      <c r="T9" s="163">
        <v>20</v>
      </c>
      <c r="U9" s="164">
        <v>166.66666666666669</v>
      </c>
      <c r="V9" s="163">
        <v>11</v>
      </c>
      <c r="W9" s="163">
        <v>20</v>
      </c>
      <c r="X9" s="164">
        <v>181.81818181818181</v>
      </c>
      <c r="Y9" s="182"/>
      <c r="Z9" s="166"/>
    </row>
    <row r="10" spans="1:26" s="161" customFormat="1" ht="16.5" customHeight="1" x14ac:dyDescent="0.25">
      <c r="A10" s="180" t="s">
        <v>93</v>
      </c>
      <c r="B10" s="163">
        <v>29</v>
      </c>
      <c r="C10" s="163">
        <v>31</v>
      </c>
      <c r="D10" s="181">
        <v>29</v>
      </c>
      <c r="E10" s="164">
        <v>93.548387096774192</v>
      </c>
      <c r="F10" s="163">
        <v>0</v>
      </c>
      <c r="G10" s="163">
        <v>1</v>
      </c>
      <c r="H10" s="164" t="s">
        <v>49</v>
      </c>
      <c r="I10" s="163">
        <v>4</v>
      </c>
      <c r="J10" s="163">
        <v>1</v>
      </c>
      <c r="K10" s="164">
        <v>25</v>
      </c>
      <c r="L10" s="163">
        <v>0</v>
      </c>
      <c r="M10" s="163">
        <v>0</v>
      </c>
      <c r="N10" s="164" t="s">
        <v>49</v>
      </c>
      <c r="O10" s="163">
        <v>29</v>
      </c>
      <c r="P10" s="163">
        <v>25</v>
      </c>
      <c r="Q10" s="164">
        <v>86.206896551724128</v>
      </c>
      <c r="R10" s="163">
        <v>24</v>
      </c>
      <c r="S10" s="163">
        <v>31</v>
      </c>
      <c r="T10" s="163">
        <v>24</v>
      </c>
      <c r="U10" s="164">
        <v>77.41935483870968</v>
      </c>
      <c r="V10" s="163">
        <v>25</v>
      </c>
      <c r="W10" s="163">
        <v>19</v>
      </c>
      <c r="X10" s="164">
        <v>76</v>
      </c>
      <c r="Y10" s="182"/>
      <c r="Z10" s="166"/>
    </row>
    <row r="11" spans="1:26" s="161" customFormat="1" ht="16.5" customHeight="1" x14ac:dyDescent="0.25">
      <c r="A11" s="180" t="s">
        <v>27</v>
      </c>
      <c r="B11" s="163">
        <v>14</v>
      </c>
      <c r="C11" s="163">
        <v>12</v>
      </c>
      <c r="D11" s="181">
        <v>14</v>
      </c>
      <c r="E11" s="164">
        <v>116.66666666666667</v>
      </c>
      <c r="F11" s="163">
        <v>1</v>
      </c>
      <c r="G11" s="163">
        <v>0</v>
      </c>
      <c r="H11" s="164">
        <v>0</v>
      </c>
      <c r="I11" s="163">
        <v>1</v>
      </c>
      <c r="J11" s="163">
        <v>0</v>
      </c>
      <c r="K11" s="164">
        <v>0</v>
      </c>
      <c r="L11" s="163">
        <v>1</v>
      </c>
      <c r="M11" s="163">
        <v>0</v>
      </c>
      <c r="N11" s="164">
        <v>0</v>
      </c>
      <c r="O11" s="163">
        <v>1</v>
      </c>
      <c r="P11" s="163">
        <v>1</v>
      </c>
      <c r="Q11" s="164">
        <v>100</v>
      </c>
      <c r="R11" s="163">
        <v>13</v>
      </c>
      <c r="S11" s="163">
        <v>10</v>
      </c>
      <c r="T11" s="163">
        <v>13</v>
      </c>
      <c r="U11" s="164">
        <v>130</v>
      </c>
      <c r="V11" s="163">
        <v>6</v>
      </c>
      <c r="W11" s="163">
        <v>10</v>
      </c>
      <c r="X11" s="164">
        <v>166.66666666666669</v>
      </c>
      <c r="Y11" s="182"/>
      <c r="Z11" s="166"/>
    </row>
    <row r="12" spans="1:26" s="161" customFormat="1" ht="16.5" customHeight="1" x14ac:dyDescent="0.25">
      <c r="A12" s="180" t="s">
        <v>94</v>
      </c>
      <c r="B12" s="163">
        <v>43</v>
      </c>
      <c r="C12" s="163">
        <v>26</v>
      </c>
      <c r="D12" s="181">
        <v>41</v>
      </c>
      <c r="E12" s="164">
        <v>157.69230769230768</v>
      </c>
      <c r="F12" s="163">
        <v>1</v>
      </c>
      <c r="G12" s="163">
        <v>2</v>
      </c>
      <c r="H12" s="164">
        <v>200</v>
      </c>
      <c r="I12" s="163">
        <v>0</v>
      </c>
      <c r="J12" s="163">
        <v>0</v>
      </c>
      <c r="K12" s="164" t="s">
        <v>49</v>
      </c>
      <c r="L12" s="163">
        <v>1</v>
      </c>
      <c r="M12" s="163">
        <v>0</v>
      </c>
      <c r="N12" s="164">
        <v>0</v>
      </c>
      <c r="O12" s="163">
        <v>25</v>
      </c>
      <c r="P12" s="163">
        <v>9</v>
      </c>
      <c r="Q12" s="164">
        <v>36</v>
      </c>
      <c r="R12" s="163">
        <v>40</v>
      </c>
      <c r="S12" s="163">
        <v>21</v>
      </c>
      <c r="T12" s="163">
        <v>38</v>
      </c>
      <c r="U12" s="164">
        <v>180.95238095238096</v>
      </c>
      <c r="V12" s="163">
        <v>20</v>
      </c>
      <c r="W12" s="163">
        <v>35</v>
      </c>
      <c r="X12" s="164">
        <v>175</v>
      </c>
      <c r="Y12" s="182"/>
      <c r="Z12" s="166"/>
    </row>
    <row r="13" spans="1:26" s="161" customFormat="1" ht="16.5" customHeight="1" x14ac:dyDescent="0.25">
      <c r="A13" s="180" t="s">
        <v>95</v>
      </c>
      <c r="B13" s="163">
        <v>41</v>
      </c>
      <c r="C13" s="163">
        <v>36</v>
      </c>
      <c r="D13" s="181">
        <v>41</v>
      </c>
      <c r="E13" s="164">
        <v>113.88888888888889</v>
      </c>
      <c r="F13" s="163">
        <v>2</v>
      </c>
      <c r="G13" s="163">
        <v>1</v>
      </c>
      <c r="H13" s="164">
        <v>50</v>
      </c>
      <c r="I13" s="163">
        <v>0</v>
      </c>
      <c r="J13" s="163">
        <v>2</v>
      </c>
      <c r="K13" s="164" t="s">
        <v>49</v>
      </c>
      <c r="L13" s="163">
        <v>0</v>
      </c>
      <c r="M13" s="163">
        <v>0</v>
      </c>
      <c r="N13" s="164" t="s">
        <v>49</v>
      </c>
      <c r="O13" s="163">
        <v>0</v>
      </c>
      <c r="P13" s="163">
        <v>9</v>
      </c>
      <c r="Q13" s="164" t="s">
        <v>49</v>
      </c>
      <c r="R13" s="163">
        <v>33</v>
      </c>
      <c r="S13" s="163">
        <v>30</v>
      </c>
      <c r="T13" s="163">
        <v>33</v>
      </c>
      <c r="U13" s="164">
        <v>110.00000000000001</v>
      </c>
      <c r="V13" s="163">
        <v>27</v>
      </c>
      <c r="W13" s="163">
        <v>29</v>
      </c>
      <c r="X13" s="164">
        <v>107.40740740740742</v>
      </c>
      <c r="Y13" s="182"/>
      <c r="Z13" s="166"/>
    </row>
    <row r="14" spans="1:26" s="161" customFormat="1" ht="16.5" customHeight="1" x14ac:dyDescent="0.25">
      <c r="A14" s="180" t="s">
        <v>96</v>
      </c>
      <c r="B14" s="163">
        <v>94</v>
      </c>
      <c r="C14" s="163">
        <v>78</v>
      </c>
      <c r="D14" s="181">
        <v>93</v>
      </c>
      <c r="E14" s="164">
        <v>119.23076923076923</v>
      </c>
      <c r="F14" s="163">
        <v>4</v>
      </c>
      <c r="G14" s="163">
        <v>3</v>
      </c>
      <c r="H14" s="164">
        <v>75</v>
      </c>
      <c r="I14" s="163">
        <v>2</v>
      </c>
      <c r="J14" s="163">
        <v>1</v>
      </c>
      <c r="K14" s="164">
        <v>50</v>
      </c>
      <c r="L14" s="163">
        <v>0</v>
      </c>
      <c r="M14" s="163">
        <v>1</v>
      </c>
      <c r="N14" s="164" t="s">
        <v>49</v>
      </c>
      <c r="O14" s="163">
        <v>24</v>
      </c>
      <c r="P14" s="163">
        <v>25</v>
      </c>
      <c r="Q14" s="164">
        <v>104.16666666666667</v>
      </c>
      <c r="R14" s="163">
        <v>86</v>
      </c>
      <c r="S14" s="163">
        <v>68</v>
      </c>
      <c r="T14" s="163">
        <v>85</v>
      </c>
      <c r="U14" s="164">
        <v>125</v>
      </c>
      <c r="V14" s="163">
        <v>46</v>
      </c>
      <c r="W14" s="163">
        <v>69</v>
      </c>
      <c r="X14" s="164">
        <v>150</v>
      </c>
      <c r="Y14" s="182"/>
      <c r="Z14" s="166"/>
    </row>
    <row r="15" spans="1:26" s="161" customFormat="1" ht="16.5" customHeight="1" x14ac:dyDescent="0.25">
      <c r="A15" s="180" t="s">
        <v>97</v>
      </c>
      <c r="B15" s="163">
        <v>17</v>
      </c>
      <c r="C15" s="163">
        <v>21</v>
      </c>
      <c r="D15" s="181">
        <v>17</v>
      </c>
      <c r="E15" s="164">
        <v>80.952380952380949</v>
      </c>
      <c r="F15" s="163">
        <v>0</v>
      </c>
      <c r="G15" s="163">
        <v>0</v>
      </c>
      <c r="H15" s="164" t="s">
        <v>49</v>
      </c>
      <c r="I15" s="163">
        <v>0</v>
      </c>
      <c r="J15" s="163">
        <v>0</v>
      </c>
      <c r="K15" s="164" t="s">
        <v>49</v>
      </c>
      <c r="L15" s="163">
        <v>0</v>
      </c>
      <c r="M15" s="163">
        <v>0</v>
      </c>
      <c r="N15" s="164" t="s">
        <v>49</v>
      </c>
      <c r="O15" s="163">
        <v>7</v>
      </c>
      <c r="P15" s="163">
        <v>3</v>
      </c>
      <c r="Q15" s="164">
        <v>42.857142857142854</v>
      </c>
      <c r="R15" s="163">
        <v>15</v>
      </c>
      <c r="S15" s="163">
        <v>20</v>
      </c>
      <c r="T15" s="163">
        <v>15</v>
      </c>
      <c r="U15" s="164">
        <v>75</v>
      </c>
      <c r="V15" s="163">
        <v>18</v>
      </c>
      <c r="W15" s="163">
        <v>15</v>
      </c>
      <c r="X15" s="164">
        <v>83.333333333333343</v>
      </c>
      <c r="Y15" s="182"/>
      <c r="Z15" s="166"/>
    </row>
    <row r="16" spans="1:26" s="161" customFormat="1" ht="16.5" customHeight="1" x14ac:dyDescent="0.25">
      <c r="A16" s="180" t="s">
        <v>98</v>
      </c>
      <c r="B16" s="163">
        <v>55</v>
      </c>
      <c r="C16" s="163">
        <v>56</v>
      </c>
      <c r="D16" s="181">
        <v>55</v>
      </c>
      <c r="E16" s="164">
        <v>98.214285714285708</v>
      </c>
      <c r="F16" s="163">
        <v>0</v>
      </c>
      <c r="G16" s="163">
        <v>4</v>
      </c>
      <c r="H16" s="164" t="s">
        <v>49</v>
      </c>
      <c r="I16" s="163">
        <v>0</v>
      </c>
      <c r="J16" s="163">
        <v>0</v>
      </c>
      <c r="K16" s="164" t="s">
        <v>49</v>
      </c>
      <c r="L16" s="163">
        <v>0</v>
      </c>
      <c r="M16" s="163">
        <v>1</v>
      </c>
      <c r="N16" s="164" t="s">
        <v>49</v>
      </c>
      <c r="O16" s="163">
        <v>14</v>
      </c>
      <c r="P16" s="163">
        <v>24</v>
      </c>
      <c r="Q16" s="164">
        <v>171.42857142857142</v>
      </c>
      <c r="R16" s="163">
        <v>50</v>
      </c>
      <c r="S16" s="163">
        <v>48</v>
      </c>
      <c r="T16" s="163">
        <v>50</v>
      </c>
      <c r="U16" s="164">
        <v>104.16666666666667</v>
      </c>
      <c r="V16" s="163">
        <v>37</v>
      </c>
      <c r="W16" s="163">
        <v>38</v>
      </c>
      <c r="X16" s="164">
        <v>102.70270270270269</v>
      </c>
      <c r="Y16" s="182"/>
      <c r="Z16" s="166"/>
    </row>
    <row r="17" spans="1:26" s="161" customFormat="1" ht="16.5" customHeight="1" x14ac:dyDescent="0.25">
      <c r="A17" s="180" t="s">
        <v>99</v>
      </c>
      <c r="B17" s="163">
        <v>16</v>
      </c>
      <c r="C17" s="163">
        <v>15</v>
      </c>
      <c r="D17" s="181">
        <v>16</v>
      </c>
      <c r="E17" s="164">
        <v>106.66666666666667</v>
      </c>
      <c r="F17" s="163">
        <v>0</v>
      </c>
      <c r="G17" s="163">
        <v>0</v>
      </c>
      <c r="H17" s="164" t="s">
        <v>49</v>
      </c>
      <c r="I17" s="163">
        <v>1</v>
      </c>
      <c r="J17" s="163">
        <v>0</v>
      </c>
      <c r="K17" s="164">
        <v>0</v>
      </c>
      <c r="L17" s="163">
        <v>0</v>
      </c>
      <c r="M17" s="163">
        <v>0</v>
      </c>
      <c r="N17" s="164" t="s">
        <v>49</v>
      </c>
      <c r="O17" s="163">
        <v>1</v>
      </c>
      <c r="P17" s="163">
        <v>5</v>
      </c>
      <c r="Q17" s="164">
        <v>500</v>
      </c>
      <c r="R17" s="163">
        <v>16</v>
      </c>
      <c r="S17" s="163">
        <v>14</v>
      </c>
      <c r="T17" s="163">
        <v>16</v>
      </c>
      <c r="U17" s="164">
        <v>114.28571428571428</v>
      </c>
      <c r="V17" s="163">
        <v>11</v>
      </c>
      <c r="W17" s="163">
        <v>14</v>
      </c>
      <c r="X17" s="164">
        <v>127.27272727272727</v>
      </c>
      <c r="Y17" s="182"/>
      <c r="Z17" s="166"/>
    </row>
    <row r="18" spans="1:26" s="161" customFormat="1" ht="16.5" customHeight="1" x14ac:dyDescent="0.25">
      <c r="A18" s="180" t="s">
        <v>34</v>
      </c>
      <c r="B18" s="163">
        <v>18</v>
      </c>
      <c r="C18" s="163">
        <v>15</v>
      </c>
      <c r="D18" s="181">
        <v>16</v>
      </c>
      <c r="E18" s="164">
        <v>106.66666666666667</v>
      </c>
      <c r="F18" s="163">
        <v>1</v>
      </c>
      <c r="G18" s="163">
        <v>0</v>
      </c>
      <c r="H18" s="164">
        <v>0</v>
      </c>
      <c r="I18" s="163">
        <v>0</v>
      </c>
      <c r="J18" s="163">
        <v>0</v>
      </c>
      <c r="K18" s="164" t="s">
        <v>49</v>
      </c>
      <c r="L18" s="163">
        <v>0</v>
      </c>
      <c r="M18" s="163">
        <v>0</v>
      </c>
      <c r="N18" s="164" t="s">
        <v>49</v>
      </c>
      <c r="O18" s="163">
        <v>4</v>
      </c>
      <c r="P18" s="163">
        <v>7</v>
      </c>
      <c r="Q18" s="164">
        <v>175</v>
      </c>
      <c r="R18" s="163">
        <v>16</v>
      </c>
      <c r="S18" s="163">
        <v>9</v>
      </c>
      <c r="T18" s="163">
        <v>14</v>
      </c>
      <c r="U18" s="164">
        <v>155.55555555555557</v>
      </c>
      <c r="V18" s="163">
        <v>8</v>
      </c>
      <c r="W18" s="163">
        <v>9</v>
      </c>
      <c r="X18" s="164">
        <v>112.5</v>
      </c>
      <c r="Y18" s="182"/>
      <c r="Z18" s="166"/>
    </row>
    <row r="19" spans="1:26" s="161" customFormat="1" ht="16.5" customHeight="1" x14ac:dyDescent="0.25">
      <c r="A19" s="180" t="s">
        <v>100</v>
      </c>
      <c r="B19" s="163">
        <v>47</v>
      </c>
      <c r="C19" s="163">
        <v>41</v>
      </c>
      <c r="D19" s="181">
        <v>47</v>
      </c>
      <c r="E19" s="164">
        <v>114.63414634146341</v>
      </c>
      <c r="F19" s="163">
        <v>1</v>
      </c>
      <c r="G19" s="163">
        <v>1</v>
      </c>
      <c r="H19" s="164">
        <v>100</v>
      </c>
      <c r="I19" s="163">
        <v>0</v>
      </c>
      <c r="J19" s="163">
        <v>1</v>
      </c>
      <c r="K19" s="164" t="s">
        <v>49</v>
      </c>
      <c r="L19" s="163">
        <v>0</v>
      </c>
      <c r="M19" s="163">
        <v>0</v>
      </c>
      <c r="N19" s="164" t="s">
        <v>49</v>
      </c>
      <c r="O19" s="163">
        <v>12</v>
      </c>
      <c r="P19" s="163">
        <v>18</v>
      </c>
      <c r="Q19" s="164">
        <v>150</v>
      </c>
      <c r="R19" s="163">
        <v>38</v>
      </c>
      <c r="S19" s="163">
        <v>38</v>
      </c>
      <c r="T19" s="163">
        <v>38</v>
      </c>
      <c r="U19" s="164">
        <v>100</v>
      </c>
      <c r="V19" s="163">
        <v>33</v>
      </c>
      <c r="W19" s="163">
        <v>33</v>
      </c>
      <c r="X19" s="164">
        <v>100</v>
      </c>
      <c r="Y19" s="182"/>
      <c r="Z19" s="166"/>
    </row>
    <row r="20" spans="1:26" s="161" customFormat="1" ht="16.5" customHeight="1" x14ac:dyDescent="0.25">
      <c r="A20" s="180" t="s">
        <v>101</v>
      </c>
      <c r="B20" s="163">
        <v>50</v>
      </c>
      <c r="C20" s="163">
        <v>61</v>
      </c>
      <c r="D20" s="181">
        <v>50</v>
      </c>
      <c r="E20" s="164">
        <v>81.967213114754102</v>
      </c>
      <c r="F20" s="163">
        <v>3</v>
      </c>
      <c r="G20" s="163">
        <v>2</v>
      </c>
      <c r="H20" s="164">
        <v>66.666666666666657</v>
      </c>
      <c r="I20" s="163">
        <v>1</v>
      </c>
      <c r="J20" s="163">
        <v>2</v>
      </c>
      <c r="K20" s="164">
        <v>200</v>
      </c>
      <c r="L20" s="163">
        <v>0</v>
      </c>
      <c r="M20" s="163">
        <v>0</v>
      </c>
      <c r="N20" s="164" t="s">
        <v>49</v>
      </c>
      <c r="O20" s="163">
        <v>7</v>
      </c>
      <c r="P20" s="163">
        <v>19</v>
      </c>
      <c r="Q20" s="164">
        <v>271.42857142857144</v>
      </c>
      <c r="R20" s="163">
        <v>42</v>
      </c>
      <c r="S20" s="163">
        <v>56</v>
      </c>
      <c r="T20" s="163">
        <v>42</v>
      </c>
      <c r="U20" s="164">
        <v>75</v>
      </c>
      <c r="V20" s="163">
        <v>53</v>
      </c>
      <c r="W20" s="163">
        <v>34</v>
      </c>
      <c r="X20" s="164">
        <v>64.15094339622641</v>
      </c>
      <c r="Y20" s="182"/>
      <c r="Z20" s="166"/>
    </row>
    <row r="21" spans="1:26" s="161" customFormat="1" ht="16.5" customHeight="1" x14ac:dyDescent="0.25">
      <c r="A21" s="180" t="s">
        <v>102</v>
      </c>
      <c r="B21" s="163">
        <v>30</v>
      </c>
      <c r="C21" s="163">
        <v>36</v>
      </c>
      <c r="D21" s="181">
        <v>30</v>
      </c>
      <c r="E21" s="164">
        <v>83.333333333333343</v>
      </c>
      <c r="F21" s="163">
        <v>3</v>
      </c>
      <c r="G21" s="163">
        <v>0</v>
      </c>
      <c r="H21" s="164">
        <v>0</v>
      </c>
      <c r="I21" s="163">
        <v>0</v>
      </c>
      <c r="J21" s="163">
        <v>0</v>
      </c>
      <c r="K21" s="164" t="s">
        <v>49</v>
      </c>
      <c r="L21" s="163">
        <v>0</v>
      </c>
      <c r="M21" s="163">
        <v>0</v>
      </c>
      <c r="N21" s="164" t="s">
        <v>49</v>
      </c>
      <c r="O21" s="163">
        <v>12</v>
      </c>
      <c r="P21" s="163">
        <v>3</v>
      </c>
      <c r="Q21" s="164">
        <v>25</v>
      </c>
      <c r="R21" s="163">
        <v>25</v>
      </c>
      <c r="S21" s="163">
        <v>28</v>
      </c>
      <c r="T21" s="163">
        <v>25</v>
      </c>
      <c r="U21" s="164">
        <v>89.285714285714292</v>
      </c>
      <c r="V21" s="163">
        <v>23</v>
      </c>
      <c r="W21" s="163">
        <v>24</v>
      </c>
      <c r="X21" s="164">
        <v>104.34782608695652</v>
      </c>
      <c r="Y21" s="182"/>
      <c r="Z21" s="166"/>
    </row>
    <row r="22" spans="1:26" s="161" customFormat="1" ht="16.5" customHeight="1" x14ac:dyDescent="0.25">
      <c r="A22" s="180" t="s">
        <v>38</v>
      </c>
      <c r="B22" s="163">
        <v>36</v>
      </c>
      <c r="C22" s="163">
        <v>39</v>
      </c>
      <c r="D22" s="181">
        <v>35</v>
      </c>
      <c r="E22" s="164">
        <v>89.743589743589752</v>
      </c>
      <c r="F22" s="163">
        <v>1</v>
      </c>
      <c r="G22" s="163">
        <v>1</v>
      </c>
      <c r="H22" s="164">
        <v>100</v>
      </c>
      <c r="I22" s="163">
        <v>1</v>
      </c>
      <c r="J22" s="163">
        <v>0</v>
      </c>
      <c r="K22" s="164">
        <v>0</v>
      </c>
      <c r="L22" s="163">
        <v>2</v>
      </c>
      <c r="M22" s="163">
        <v>0</v>
      </c>
      <c r="N22" s="164">
        <v>0</v>
      </c>
      <c r="O22" s="163">
        <v>23</v>
      </c>
      <c r="P22" s="163">
        <v>21</v>
      </c>
      <c r="Q22" s="164">
        <v>91.304347826086953</v>
      </c>
      <c r="R22" s="163">
        <v>33</v>
      </c>
      <c r="S22" s="163">
        <v>35</v>
      </c>
      <c r="T22" s="163">
        <v>32</v>
      </c>
      <c r="U22" s="164">
        <v>91.428571428571431</v>
      </c>
      <c r="V22" s="163">
        <v>26</v>
      </c>
      <c r="W22" s="163">
        <v>27</v>
      </c>
      <c r="X22" s="164">
        <v>103.84615384615385</v>
      </c>
      <c r="Y22" s="182"/>
      <c r="Z22" s="166"/>
    </row>
    <row r="23" spans="1:26" s="161" customFormat="1" ht="16.5" customHeight="1" x14ac:dyDescent="0.25">
      <c r="A23" s="180" t="s">
        <v>39</v>
      </c>
      <c r="B23" s="163">
        <v>48</v>
      </c>
      <c r="C23" s="163">
        <v>61</v>
      </c>
      <c r="D23" s="181">
        <v>46</v>
      </c>
      <c r="E23" s="164">
        <v>75.409836065573771</v>
      </c>
      <c r="F23" s="163">
        <v>0</v>
      </c>
      <c r="G23" s="163">
        <v>1</v>
      </c>
      <c r="H23" s="164" t="s">
        <v>49</v>
      </c>
      <c r="I23" s="163">
        <v>0</v>
      </c>
      <c r="J23" s="163">
        <v>5</v>
      </c>
      <c r="K23" s="164" t="s">
        <v>49</v>
      </c>
      <c r="L23" s="163">
        <v>0</v>
      </c>
      <c r="M23" s="163">
        <v>0</v>
      </c>
      <c r="N23" s="164" t="s">
        <v>49</v>
      </c>
      <c r="O23" s="163">
        <v>4</v>
      </c>
      <c r="P23" s="163">
        <v>8</v>
      </c>
      <c r="Q23" s="164">
        <v>200</v>
      </c>
      <c r="R23" s="163">
        <v>41</v>
      </c>
      <c r="S23" s="163">
        <v>59</v>
      </c>
      <c r="T23" s="163">
        <v>39</v>
      </c>
      <c r="U23" s="164">
        <v>66.101694915254242</v>
      </c>
      <c r="V23" s="163">
        <v>55</v>
      </c>
      <c r="W23" s="163">
        <v>37</v>
      </c>
      <c r="X23" s="164">
        <v>67.272727272727266</v>
      </c>
      <c r="Y23" s="182"/>
      <c r="Z23" s="166"/>
    </row>
    <row r="24" spans="1:26" s="161" customFormat="1" ht="16.5" customHeight="1" x14ac:dyDescent="0.25">
      <c r="A24" s="180" t="s">
        <v>56</v>
      </c>
      <c r="B24" s="163">
        <v>25</v>
      </c>
      <c r="C24" s="163">
        <v>31</v>
      </c>
      <c r="D24" s="181">
        <v>24</v>
      </c>
      <c r="E24" s="164">
        <v>77.41935483870968</v>
      </c>
      <c r="F24" s="163">
        <v>2</v>
      </c>
      <c r="G24" s="163">
        <v>1</v>
      </c>
      <c r="H24" s="164">
        <v>50</v>
      </c>
      <c r="I24" s="163">
        <v>0</v>
      </c>
      <c r="J24" s="163">
        <v>1</v>
      </c>
      <c r="K24" s="164" t="s">
        <v>49</v>
      </c>
      <c r="L24" s="163">
        <v>0</v>
      </c>
      <c r="M24" s="163">
        <v>0</v>
      </c>
      <c r="N24" s="164" t="s">
        <v>49</v>
      </c>
      <c r="O24" s="163">
        <v>24</v>
      </c>
      <c r="P24" s="163">
        <v>22</v>
      </c>
      <c r="Q24" s="164">
        <v>91.666666666666657</v>
      </c>
      <c r="R24" s="163">
        <v>22</v>
      </c>
      <c r="S24" s="163">
        <v>28</v>
      </c>
      <c r="T24" s="163">
        <v>22</v>
      </c>
      <c r="U24" s="164">
        <v>78.571428571428569</v>
      </c>
      <c r="V24" s="163">
        <v>26</v>
      </c>
      <c r="W24" s="163">
        <v>20</v>
      </c>
      <c r="X24" s="164">
        <v>76.923076923076934</v>
      </c>
      <c r="Y24" s="182"/>
      <c r="Z24" s="166"/>
    </row>
    <row r="25" spans="1:26" s="161" customFormat="1" ht="16.5" customHeight="1" x14ac:dyDescent="0.25">
      <c r="A25" s="180" t="s">
        <v>40</v>
      </c>
      <c r="B25" s="163">
        <v>180</v>
      </c>
      <c r="C25" s="163">
        <v>211</v>
      </c>
      <c r="D25" s="181">
        <v>171</v>
      </c>
      <c r="E25" s="164">
        <v>81.042654028436019</v>
      </c>
      <c r="F25" s="163">
        <v>2</v>
      </c>
      <c r="G25" s="163">
        <v>5</v>
      </c>
      <c r="H25" s="164">
        <v>250</v>
      </c>
      <c r="I25" s="163">
        <v>3</v>
      </c>
      <c r="J25" s="163">
        <v>6</v>
      </c>
      <c r="K25" s="164">
        <v>200</v>
      </c>
      <c r="L25" s="163">
        <v>0</v>
      </c>
      <c r="M25" s="163">
        <v>1</v>
      </c>
      <c r="N25" s="164" t="s">
        <v>49</v>
      </c>
      <c r="O25" s="163">
        <v>26</v>
      </c>
      <c r="P25" s="163">
        <v>23</v>
      </c>
      <c r="Q25" s="164">
        <v>88.461538461538453</v>
      </c>
      <c r="R25" s="163">
        <v>152</v>
      </c>
      <c r="S25" s="163">
        <v>187</v>
      </c>
      <c r="T25" s="163">
        <v>145</v>
      </c>
      <c r="U25" s="164">
        <v>77.54010695187165</v>
      </c>
      <c r="V25" s="163">
        <v>144</v>
      </c>
      <c r="W25" s="163">
        <v>118</v>
      </c>
      <c r="X25" s="164">
        <v>81.944444444444443</v>
      </c>
      <c r="Y25" s="182"/>
      <c r="Z25" s="166"/>
    </row>
    <row r="26" spans="1:26" x14ac:dyDescent="0.25">
      <c r="A26" s="168"/>
      <c r="B26" s="168"/>
      <c r="C26" s="169"/>
      <c r="D26" s="168"/>
      <c r="E26" s="168"/>
      <c r="F26" s="168"/>
      <c r="G26" s="168"/>
      <c r="H26" s="168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</row>
    <row r="27" spans="1:26" x14ac:dyDescent="0.25">
      <c r="A27" s="172"/>
      <c r="B27" s="172"/>
      <c r="C27" s="172"/>
      <c r="D27" s="172"/>
      <c r="E27" s="172"/>
      <c r="F27" s="172"/>
      <c r="G27" s="172"/>
      <c r="H27" s="172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6" x14ac:dyDescent="0.25">
      <c r="A28" s="172"/>
      <c r="B28" s="172"/>
      <c r="C28" s="172"/>
      <c r="D28" s="172"/>
      <c r="E28" s="172"/>
      <c r="F28" s="172"/>
      <c r="G28" s="172"/>
      <c r="H28" s="172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26" x14ac:dyDescent="0.25">
      <c r="A29" s="172"/>
      <c r="B29" s="172"/>
      <c r="C29" s="172"/>
      <c r="D29" s="172"/>
      <c r="E29" s="172"/>
      <c r="F29" s="172"/>
      <c r="G29" s="172"/>
      <c r="H29" s="172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</row>
    <row r="30" spans="1:26" x14ac:dyDescent="0.25"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</row>
    <row r="31" spans="1:26" x14ac:dyDescent="0.25"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</row>
    <row r="32" spans="1:26" x14ac:dyDescent="0.25"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</row>
    <row r="33" spans="9:21" x14ac:dyDescent="0.25"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</row>
    <row r="34" spans="9:21" x14ac:dyDescent="0.25"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</row>
    <row r="35" spans="9:21" x14ac:dyDescent="0.25"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</row>
    <row r="36" spans="9:21" x14ac:dyDescent="0.25"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</row>
    <row r="37" spans="9:21" x14ac:dyDescent="0.25"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</row>
    <row r="38" spans="9:21" x14ac:dyDescent="0.25"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</row>
    <row r="39" spans="9:21" x14ac:dyDescent="0.25"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</row>
    <row r="40" spans="9:21" x14ac:dyDescent="0.25"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</row>
    <row r="41" spans="9:21" x14ac:dyDescent="0.25"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</row>
    <row r="42" spans="9:21" x14ac:dyDescent="0.25"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</row>
    <row r="43" spans="9:21" x14ac:dyDescent="0.25"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</row>
    <row r="44" spans="9:21" x14ac:dyDescent="0.25"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</row>
    <row r="45" spans="9:21" x14ac:dyDescent="0.25"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</row>
    <row r="46" spans="9:21" x14ac:dyDescent="0.25"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</row>
    <row r="47" spans="9:21" x14ac:dyDescent="0.25"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</row>
    <row r="48" spans="9:21" x14ac:dyDescent="0.25"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</row>
    <row r="49" spans="9:21" x14ac:dyDescent="0.25"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</row>
    <row r="50" spans="9:21" x14ac:dyDescent="0.25"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</row>
    <row r="51" spans="9:21" x14ac:dyDescent="0.25"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</row>
    <row r="52" spans="9:21" x14ac:dyDescent="0.25"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</row>
    <row r="53" spans="9:21" x14ac:dyDescent="0.25"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</row>
    <row r="54" spans="9:21" x14ac:dyDescent="0.25"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</row>
    <row r="55" spans="9:21" x14ac:dyDescent="0.25"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</row>
    <row r="56" spans="9:21" x14ac:dyDescent="0.25"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</row>
    <row r="57" spans="9:21" x14ac:dyDescent="0.25"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</row>
    <row r="58" spans="9:21" x14ac:dyDescent="0.25"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</row>
    <row r="59" spans="9:21" x14ac:dyDescent="0.25"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</row>
    <row r="60" spans="9:21" x14ac:dyDescent="0.25"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</row>
    <row r="61" spans="9:21" x14ac:dyDescent="0.25"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</row>
    <row r="62" spans="9:21" x14ac:dyDescent="0.25"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</row>
    <row r="63" spans="9:21" x14ac:dyDescent="0.25"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</row>
    <row r="64" spans="9:21" x14ac:dyDescent="0.25"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</row>
    <row r="65" spans="9:21" x14ac:dyDescent="0.25"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</row>
    <row r="66" spans="9:21" x14ac:dyDescent="0.25"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9:21" x14ac:dyDescent="0.25"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</row>
    <row r="68" spans="9:21" x14ac:dyDescent="0.25"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</row>
    <row r="69" spans="9:21" x14ac:dyDescent="0.25"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</row>
    <row r="70" spans="9:21" x14ac:dyDescent="0.25"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</row>
    <row r="71" spans="9:21" x14ac:dyDescent="0.25"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</row>
    <row r="72" spans="9:21" x14ac:dyDescent="0.25"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</row>
    <row r="73" spans="9:21" x14ac:dyDescent="0.25"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</row>
    <row r="74" spans="9:21" x14ac:dyDescent="0.25"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</row>
    <row r="75" spans="9:21" x14ac:dyDescent="0.25"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</row>
    <row r="76" spans="9:21" x14ac:dyDescent="0.25"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</row>
    <row r="77" spans="9:21" x14ac:dyDescent="0.25"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</row>
    <row r="78" spans="9:21" x14ac:dyDescent="0.25"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</row>
    <row r="79" spans="9:21" x14ac:dyDescent="0.25"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</row>
    <row r="80" spans="9:21" x14ac:dyDescent="0.25"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</row>
    <row r="81" spans="9:21" x14ac:dyDescent="0.25"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</row>
  </sheetData>
  <mergeCells count="32">
    <mergeCell ref="U4:U5"/>
    <mergeCell ref="V4:V5"/>
    <mergeCell ref="W4:W5"/>
    <mergeCell ref="P4:P5"/>
    <mergeCell ref="Q4:Q5"/>
    <mergeCell ref="R4:R5"/>
    <mergeCell ref="S4:S5"/>
    <mergeCell ref="T4:T5"/>
    <mergeCell ref="O3:Q3"/>
    <mergeCell ref="S3:U3"/>
    <mergeCell ref="V3:X3"/>
    <mergeCell ref="B4:B5"/>
    <mergeCell ref="C4:C5"/>
    <mergeCell ref="D4:D5"/>
    <mergeCell ref="E4:E5"/>
    <mergeCell ref="F4:F5"/>
    <mergeCell ref="G4:G5"/>
    <mergeCell ref="H4:H5"/>
    <mergeCell ref="L3:N3"/>
    <mergeCell ref="L4:L5"/>
    <mergeCell ref="X4:X5"/>
    <mergeCell ref="M4:M5"/>
    <mergeCell ref="N4:N5"/>
    <mergeCell ref="O4:O5"/>
    <mergeCell ref="B1:K1"/>
    <mergeCell ref="A3:A5"/>
    <mergeCell ref="C3:E3"/>
    <mergeCell ref="F3:H3"/>
    <mergeCell ref="I3:K3"/>
    <mergeCell ref="I4:I5"/>
    <mergeCell ref="J4:J5"/>
    <mergeCell ref="K4:K5"/>
  </mergeCells>
  <printOptions horizontalCentered="1" verticalCentered="1"/>
  <pageMargins left="0" right="0" top="0" bottom="0" header="0.31496062992125984" footer="0.31496062992125984"/>
  <pageSetup paperSize="9" scale="95" orientation="landscape" r:id="rId1"/>
  <rowBreaks count="1" manualBreakCount="1">
    <brk id="25" max="16383" man="1"/>
  </rowBreaks>
  <colBreaks count="1" manualBreakCount="1">
    <brk id="11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 tint="-0.14999847407452621"/>
  </sheetPr>
  <dimension ref="A1:I19"/>
  <sheetViews>
    <sheetView view="pageBreakPreview" zoomScale="80" zoomScaleNormal="70" zoomScaleSheetLayoutView="80" workbookViewId="0">
      <selection activeCell="H9" sqref="H9"/>
    </sheetView>
  </sheetViews>
  <sheetFormatPr defaultColWidth="6.54296875" defaultRowHeight="13.2" x14ac:dyDescent="0.25"/>
  <cols>
    <col min="1" max="1" width="50.453125" style="1" customWidth="1"/>
    <col min="2" max="2" width="18.54296875" style="12" customWidth="1"/>
    <col min="3" max="3" width="18.08984375" style="12" customWidth="1"/>
    <col min="4" max="4" width="10.26953125" style="1" customWidth="1"/>
    <col min="5" max="5" width="10.1796875" style="1" customWidth="1"/>
    <col min="6" max="16384" width="6.54296875" style="1"/>
  </cols>
  <sheetData>
    <row r="1" spans="1:9" ht="80.25" customHeight="1" x14ac:dyDescent="0.25">
      <c r="A1" s="243" t="s">
        <v>112</v>
      </c>
      <c r="B1" s="243"/>
      <c r="C1" s="243"/>
      <c r="D1" s="243"/>
      <c r="E1" s="243"/>
    </row>
    <row r="2" spans="1:9" ht="9.75" customHeight="1" x14ac:dyDescent="0.25">
      <c r="A2" s="270"/>
      <c r="B2" s="270"/>
      <c r="C2" s="270"/>
      <c r="D2" s="270"/>
      <c r="E2" s="270"/>
    </row>
    <row r="3" spans="1:9" s="2" customFormat="1" ht="23.25" customHeight="1" x14ac:dyDescent="0.35">
      <c r="A3" s="244" t="s">
        <v>5</v>
      </c>
      <c r="B3" s="246" t="s">
        <v>113</v>
      </c>
      <c r="C3" s="246" t="s">
        <v>114</v>
      </c>
      <c r="D3" s="271" t="s">
        <v>1</v>
      </c>
      <c r="E3" s="272"/>
    </row>
    <row r="4" spans="1:9" s="2" customFormat="1" ht="27.6" x14ac:dyDescent="0.35">
      <c r="A4" s="245"/>
      <c r="B4" s="247"/>
      <c r="C4" s="247"/>
      <c r="D4" s="127" t="s">
        <v>2</v>
      </c>
      <c r="E4" s="128" t="s">
        <v>115</v>
      </c>
    </row>
    <row r="5" spans="1:9" s="3" customFormat="1" ht="15.75" customHeight="1" x14ac:dyDescent="0.35">
      <c r="A5" s="129" t="s">
        <v>3</v>
      </c>
      <c r="B5" s="130">
        <v>1</v>
      </c>
      <c r="C5" s="130">
        <v>2</v>
      </c>
      <c r="D5" s="130">
        <v>3</v>
      </c>
      <c r="E5" s="130">
        <v>4</v>
      </c>
    </row>
    <row r="6" spans="1:9" s="3" customFormat="1" ht="29.25" customHeight="1" x14ac:dyDescent="0.35">
      <c r="A6" s="131" t="s">
        <v>16</v>
      </c>
      <c r="B6" s="183" t="s">
        <v>55</v>
      </c>
      <c r="C6" s="183">
        <v>355</v>
      </c>
      <c r="D6" s="184" t="s">
        <v>49</v>
      </c>
      <c r="E6" s="133" t="s">
        <v>49</v>
      </c>
      <c r="I6" s="4"/>
    </row>
    <row r="7" spans="1:9" s="2" customFormat="1" ht="29.25" customHeight="1" x14ac:dyDescent="0.35">
      <c r="A7" s="131" t="s">
        <v>17</v>
      </c>
      <c r="B7" s="185">
        <v>404</v>
      </c>
      <c r="C7" s="186">
        <v>351</v>
      </c>
      <c r="D7" s="184">
        <v>86.881188118811878</v>
      </c>
      <c r="E7" s="133">
        <v>-53</v>
      </c>
      <c r="I7" s="4"/>
    </row>
    <row r="8" spans="1:9" s="2" customFormat="1" ht="48.75" customHeight="1" x14ac:dyDescent="0.35">
      <c r="A8" s="134" t="s">
        <v>18</v>
      </c>
      <c r="B8" s="185">
        <v>14</v>
      </c>
      <c r="C8" s="186">
        <v>17</v>
      </c>
      <c r="D8" s="184">
        <v>121.42857142857142</v>
      </c>
      <c r="E8" s="133">
        <v>3</v>
      </c>
      <c r="I8" s="4"/>
    </row>
    <row r="9" spans="1:9" s="2" customFormat="1" ht="34.5" customHeight="1" x14ac:dyDescent="0.35">
      <c r="A9" s="135" t="s">
        <v>19</v>
      </c>
      <c r="B9" s="185">
        <v>6</v>
      </c>
      <c r="C9" s="186">
        <v>5</v>
      </c>
      <c r="D9" s="184">
        <v>83.333333333333343</v>
      </c>
      <c r="E9" s="133">
        <v>-1</v>
      </c>
      <c r="I9" s="4"/>
    </row>
    <row r="10" spans="1:9" s="2" customFormat="1" ht="48.75" customHeight="1" x14ac:dyDescent="0.35">
      <c r="A10" s="135" t="s">
        <v>78</v>
      </c>
      <c r="B10" s="185">
        <v>0</v>
      </c>
      <c r="C10" s="186">
        <v>1</v>
      </c>
      <c r="D10" s="184" t="s">
        <v>49</v>
      </c>
      <c r="E10" s="133">
        <v>1</v>
      </c>
      <c r="I10" s="4"/>
    </row>
    <row r="11" spans="1:9" s="2" customFormat="1" ht="54.75" customHeight="1" x14ac:dyDescent="0.35">
      <c r="A11" s="135" t="s">
        <v>21</v>
      </c>
      <c r="B11" s="132">
        <v>137</v>
      </c>
      <c r="C11" s="132">
        <v>137</v>
      </c>
      <c r="D11" s="41">
        <v>100</v>
      </c>
      <c r="E11" s="133">
        <v>0</v>
      </c>
      <c r="I11" s="4"/>
    </row>
    <row r="12" spans="1:9" s="2" customFormat="1" ht="12.75" customHeight="1" x14ac:dyDescent="0.35">
      <c r="A12" s="250" t="s">
        <v>4</v>
      </c>
      <c r="B12" s="251"/>
      <c r="C12" s="251"/>
      <c r="D12" s="251"/>
      <c r="E12" s="251"/>
      <c r="I12" s="4"/>
    </row>
    <row r="13" spans="1:9" s="2" customFormat="1" ht="18" customHeight="1" x14ac:dyDescent="0.35">
      <c r="A13" s="252"/>
      <c r="B13" s="253"/>
      <c r="C13" s="253"/>
      <c r="D13" s="253"/>
      <c r="E13" s="253"/>
      <c r="I13" s="4"/>
    </row>
    <row r="14" spans="1:9" s="2" customFormat="1" ht="20.25" customHeight="1" x14ac:dyDescent="0.35">
      <c r="A14" s="244" t="s">
        <v>5</v>
      </c>
      <c r="B14" s="254" t="s">
        <v>116</v>
      </c>
      <c r="C14" s="254" t="s">
        <v>107</v>
      </c>
      <c r="D14" s="271" t="s">
        <v>1</v>
      </c>
      <c r="E14" s="272"/>
      <c r="I14" s="4"/>
    </row>
    <row r="15" spans="1:9" ht="27.75" customHeight="1" x14ac:dyDescent="0.25">
      <c r="A15" s="245"/>
      <c r="B15" s="254"/>
      <c r="C15" s="254"/>
      <c r="D15" s="187" t="s">
        <v>2</v>
      </c>
      <c r="E15" s="128" t="s">
        <v>117</v>
      </c>
      <c r="I15" s="4"/>
    </row>
    <row r="16" spans="1:9" ht="28.5" customHeight="1" x14ac:dyDescent="0.25">
      <c r="A16" s="131" t="s">
        <v>16</v>
      </c>
      <c r="B16" s="188" t="s">
        <v>55</v>
      </c>
      <c r="C16" s="189">
        <v>312</v>
      </c>
      <c r="D16" s="190" t="s">
        <v>49</v>
      </c>
      <c r="E16" s="191" t="s">
        <v>49</v>
      </c>
      <c r="I16" s="4"/>
    </row>
    <row r="17" spans="1:9" ht="25.5" customHeight="1" x14ac:dyDescent="0.25">
      <c r="A17" s="141" t="s">
        <v>17</v>
      </c>
      <c r="B17" s="192">
        <v>363</v>
      </c>
      <c r="C17" s="193">
        <v>310</v>
      </c>
      <c r="D17" s="190">
        <v>85.399449035812665</v>
      </c>
      <c r="E17" s="191">
        <v>-53</v>
      </c>
      <c r="I17" s="4"/>
    </row>
    <row r="18" spans="1:9" ht="27.75" customHeight="1" x14ac:dyDescent="0.25">
      <c r="A18" s="141" t="s">
        <v>22</v>
      </c>
      <c r="B18" s="192">
        <v>319</v>
      </c>
      <c r="C18" s="193">
        <v>282</v>
      </c>
      <c r="D18" s="190">
        <v>88.401253918495286</v>
      </c>
      <c r="E18" s="191">
        <v>-37</v>
      </c>
      <c r="I18" s="4"/>
    </row>
    <row r="19" spans="1:9" x14ac:dyDescent="0.25">
      <c r="C19" s="1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 verticalCentered="1"/>
  <pageMargins left="0" right="0" top="0" bottom="0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 tint="-0.14999847407452621"/>
  </sheetPr>
  <dimension ref="A1:Y26"/>
  <sheetViews>
    <sheetView view="pageBreakPreview" zoomScale="91" zoomScaleNormal="85" zoomScaleSheetLayoutView="91" workbookViewId="0">
      <selection activeCell="H8" sqref="H8"/>
    </sheetView>
  </sheetViews>
  <sheetFormatPr defaultRowHeight="15.6" x14ac:dyDescent="0.3"/>
  <cols>
    <col min="1" max="1" width="20.54296875" style="227" customWidth="1"/>
    <col min="2" max="2" width="13.1796875" style="227" customWidth="1"/>
    <col min="3" max="3" width="9" style="226" customWidth="1"/>
    <col min="4" max="4" width="9.08984375" style="226" customWidth="1"/>
    <col min="5" max="5" width="5.81640625" style="228" customWidth="1"/>
    <col min="6" max="6" width="8.26953125" style="226" customWidth="1"/>
    <col min="7" max="7" width="7.26953125" style="226" customWidth="1"/>
    <col min="8" max="8" width="5.81640625" style="228" customWidth="1"/>
    <col min="9" max="9" width="6.6328125" style="226" customWidth="1"/>
    <col min="10" max="10" width="6.1796875" style="226" customWidth="1"/>
    <col min="11" max="11" width="5.7265625" style="228" customWidth="1"/>
    <col min="12" max="13" width="7.08984375" style="228" customWidth="1"/>
    <col min="14" max="14" width="6" style="228" customWidth="1"/>
    <col min="15" max="15" width="6.6328125" style="226" customWidth="1"/>
    <col min="16" max="16" width="7.08984375" style="226" customWidth="1"/>
    <col min="17" max="17" width="5.7265625" style="228" customWidth="1"/>
    <col min="18" max="18" width="10.7265625" style="226" customWidth="1"/>
    <col min="19" max="20" width="7.81640625" style="226" customWidth="1"/>
    <col min="21" max="21" width="6.08984375" style="228" customWidth="1"/>
    <col min="22" max="22" width="7.81640625" style="226" customWidth="1"/>
    <col min="23" max="23" width="7.81640625" style="6" customWidth="1"/>
    <col min="24" max="24" width="5.453125" style="228" customWidth="1"/>
    <col min="25" max="27" width="8.7265625" style="226"/>
    <col min="28" max="28" width="8.90625" style="226" bestFit="1" customWidth="1"/>
    <col min="29" max="249" width="8.7265625" style="226"/>
    <col min="250" max="250" width="15.26953125" style="226" customWidth="1"/>
    <col min="251" max="252" width="7.7265625" style="226" customWidth="1"/>
    <col min="253" max="253" width="6.26953125" style="226" customWidth="1"/>
    <col min="254" max="254" width="7.6328125" style="226" customWidth="1"/>
    <col min="255" max="255" width="8.08984375" style="226" customWidth="1"/>
    <col min="256" max="256" width="5.81640625" style="226" customWidth="1"/>
    <col min="257" max="257" width="7" style="226" customWidth="1"/>
    <col min="258" max="258" width="7.26953125" style="226" customWidth="1"/>
    <col min="259" max="259" width="5.81640625" style="226" customWidth="1"/>
    <col min="260" max="260" width="7.36328125" style="226" customWidth="1"/>
    <col min="261" max="261" width="7.08984375" style="226" customWidth="1"/>
    <col min="262" max="262" width="5.36328125" style="226" customWidth="1"/>
    <col min="263" max="263" width="6.6328125" style="226" customWidth="1"/>
    <col min="264" max="264" width="6.1796875" style="226" customWidth="1"/>
    <col min="265" max="265" width="5.7265625" style="226" customWidth="1"/>
    <col min="266" max="267" width="7.08984375" style="226" customWidth="1"/>
    <col min="268" max="268" width="6" style="226" customWidth="1"/>
    <col min="269" max="269" width="6.6328125" style="226" customWidth="1"/>
    <col min="270" max="270" width="7.08984375" style="226" customWidth="1"/>
    <col min="271" max="271" width="5.26953125" style="226" customWidth="1"/>
    <col min="272" max="273" width="7.6328125" style="226" customWidth="1"/>
    <col min="274" max="274" width="5.26953125" style="226" customWidth="1"/>
    <col min="275" max="276" width="7.81640625" style="226" customWidth="1"/>
    <col min="277" max="277" width="5.26953125" style="226" customWidth="1"/>
    <col min="278" max="279" width="7.81640625" style="226" customWidth="1"/>
    <col min="280" max="280" width="5.453125" style="226" customWidth="1"/>
    <col min="281" max="283" width="8.7265625" style="226"/>
    <col min="284" max="284" width="8.90625" style="226" bestFit="1" customWidth="1"/>
    <col min="285" max="505" width="8.7265625" style="226"/>
    <col min="506" max="506" width="15.26953125" style="226" customWidth="1"/>
    <col min="507" max="508" width="7.7265625" style="226" customWidth="1"/>
    <col min="509" max="509" width="6.26953125" style="226" customWidth="1"/>
    <col min="510" max="510" width="7.6328125" style="226" customWidth="1"/>
    <col min="511" max="511" width="8.08984375" style="226" customWidth="1"/>
    <col min="512" max="512" width="5.81640625" style="226" customWidth="1"/>
    <col min="513" max="513" width="7" style="226" customWidth="1"/>
    <col min="514" max="514" width="7.26953125" style="226" customWidth="1"/>
    <col min="515" max="515" width="5.81640625" style="226" customWidth="1"/>
    <col min="516" max="516" width="7.36328125" style="226" customWidth="1"/>
    <col min="517" max="517" width="7.08984375" style="226" customWidth="1"/>
    <col min="518" max="518" width="5.36328125" style="226" customWidth="1"/>
    <col min="519" max="519" width="6.6328125" style="226" customWidth="1"/>
    <col min="520" max="520" width="6.1796875" style="226" customWidth="1"/>
    <col min="521" max="521" width="5.7265625" style="226" customWidth="1"/>
    <col min="522" max="523" width="7.08984375" style="226" customWidth="1"/>
    <col min="524" max="524" width="6" style="226" customWidth="1"/>
    <col min="525" max="525" width="6.6328125" style="226" customWidth="1"/>
    <col min="526" max="526" width="7.08984375" style="226" customWidth="1"/>
    <col min="527" max="527" width="5.26953125" style="226" customWidth="1"/>
    <col min="528" max="529" width="7.6328125" style="226" customWidth="1"/>
    <col min="530" max="530" width="5.26953125" style="226" customWidth="1"/>
    <col min="531" max="532" width="7.81640625" style="226" customWidth="1"/>
    <col min="533" max="533" width="5.26953125" style="226" customWidth="1"/>
    <col min="534" max="535" width="7.81640625" style="226" customWidth="1"/>
    <col min="536" max="536" width="5.453125" style="226" customWidth="1"/>
    <col min="537" max="539" width="8.7265625" style="226"/>
    <col min="540" max="540" width="8.90625" style="226" bestFit="1" customWidth="1"/>
    <col min="541" max="761" width="8.7265625" style="226"/>
    <col min="762" max="762" width="15.26953125" style="226" customWidth="1"/>
    <col min="763" max="764" width="7.7265625" style="226" customWidth="1"/>
    <col min="765" max="765" width="6.26953125" style="226" customWidth="1"/>
    <col min="766" max="766" width="7.6328125" style="226" customWidth="1"/>
    <col min="767" max="767" width="8.08984375" style="226" customWidth="1"/>
    <col min="768" max="768" width="5.81640625" style="226" customWidth="1"/>
    <col min="769" max="769" width="7" style="226" customWidth="1"/>
    <col min="770" max="770" width="7.26953125" style="226" customWidth="1"/>
    <col min="771" max="771" width="5.81640625" style="226" customWidth="1"/>
    <col min="772" max="772" width="7.36328125" style="226" customWidth="1"/>
    <col min="773" max="773" width="7.08984375" style="226" customWidth="1"/>
    <col min="774" max="774" width="5.36328125" style="226" customWidth="1"/>
    <col min="775" max="775" width="6.6328125" style="226" customWidth="1"/>
    <col min="776" max="776" width="6.1796875" style="226" customWidth="1"/>
    <col min="777" max="777" width="5.7265625" style="226" customWidth="1"/>
    <col min="778" max="779" width="7.08984375" style="226" customWidth="1"/>
    <col min="780" max="780" width="6" style="226" customWidth="1"/>
    <col min="781" max="781" width="6.6328125" style="226" customWidth="1"/>
    <col min="782" max="782" width="7.08984375" style="226" customWidth="1"/>
    <col min="783" max="783" width="5.26953125" style="226" customWidth="1"/>
    <col min="784" max="785" width="7.6328125" style="226" customWidth="1"/>
    <col min="786" max="786" width="5.26953125" style="226" customWidth="1"/>
    <col min="787" max="788" width="7.81640625" style="226" customWidth="1"/>
    <col min="789" max="789" width="5.26953125" style="226" customWidth="1"/>
    <col min="790" max="791" width="7.81640625" style="226" customWidth="1"/>
    <col min="792" max="792" width="5.453125" style="226" customWidth="1"/>
    <col min="793" max="795" width="8.7265625" style="226"/>
    <col min="796" max="796" width="8.90625" style="226" bestFit="1" customWidth="1"/>
    <col min="797" max="1017" width="8.7265625" style="226"/>
    <col min="1018" max="1018" width="15.26953125" style="226" customWidth="1"/>
    <col min="1019" max="1020" width="7.7265625" style="226" customWidth="1"/>
    <col min="1021" max="1021" width="6.26953125" style="226" customWidth="1"/>
    <col min="1022" max="1022" width="7.6328125" style="226" customWidth="1"/>
    <col min="1023" max="1023" width="8.08984375" style="226" customWidth="1"/>
    <col min="1024" max="1024" width="5.81640625" style="226" customWidth="1"/>
    <col min="1025" max="1025" width="7" style="226" customWidth="1"/>
    <col min="1026" max="1026" width="7.26953125" style="226" customWidth="1"/>
    <col min="1027" max="1027" width="5.81640625" style="226" customWidth="1"/>
    <col min="1028" max="1028" width="7.36328125" style="226" customWidth="1"/>
    <col min="1029" max="1029" width="7.08984375" style="226" customWidth="1"/>
    <col min="1030" max="1030" width="5.36328125" style="226" customWidth="1"/>
    <col min="1031" max="1031" width="6.6328125" style="226" customWidth="1"/>
    <col min="1032" max="1032" width="6.1796875" style="226" customWidth="1"/>
    <col min="1033" max="1033" width="5.7265625" style="226" customWidth="1"/>
    <col min="1034" max="1035" width="7.08984375" style="226" customWidth="1"/>
    <col min="1036" max="1036" width="6" style="226" customWidth="1"/>
    <col min="1037" max="1037" width="6.6328125" style="226" customWidth="1"/>
    <col min="1038" max="1038" width="7.08984375" style="226" customWidth="1"/>
    <col min="1039" max="1039" width="5.26953125" style="226" customWidth="1"/>
    <col min="1040" max="1041" width="7.6328125" style="226" customWidth="1"/>
    <col min="1042" max="1042" width="5.26953125" style="226" customWidth="1"/>
    <col min="1043" max="1044" width="7.81640625" style="226" customWidth="1"/>
    <col min="1045" max="1045" width="5.26953125" style="226" customWidth="1"/>
    <col min="1046" max="1047" width="7.81640625" style="226" customWidth="1"/>
    <col min="1048" max="1048" width="5.453125" style="226" customWidth="1"/>
    <col min="1049" max="1051" width="8.7265625" style="226"/>
    <col min="1052" max="1052" width="8.90625" style="226" bestFit="1" customWidth="1"/>
    <col min="1053" max="1273" width="8.7265625" style="226"/>
    <col min="1274" max="1274" width="15.26953125" style="226" customWidth="1"/>
    <col min="1275" max="1276" width="7.7265625" style="226" customWidth="1"/>
    <col min="1277" max="1277" width="6.26953125" style="226" customWidth="1"/>
    <col min="1278" max="1278" width="7.6328125" style="226" customWidth="1"/>
    <col min="1279" max="1279" width="8.08984375" style="226" customWidth="1"/>
    <col min="1280" max="1280" width="5.81640625" style="226" customWidth="1"/>
    <col min="1281" max="1281" width="7" style="226" customWidth="1"/>
    <col min="1282" max="1282" width="7.26953125" style="226" customWidth="1"/>
    <col min="1283" max="1283" width="5.81640625" style="226" customWidth="1"/>
    <col min="1284" max="1284" width="7.36328125" style="226" customWidth="1"/>
    <col min="1285" max="1285" width="7.08984375" style="226" customWidth="1"/>
    <col min="1286" max="1286" width="5.36328125" style="226" customWidth="1"/>
    <col min="1287" max="1287" width="6.6328125" style="226" customWidth="1"/>
    <col min="1288" max="1288" width="6.1796875" style="226" customWidth="1"/>
    <col min="1289" max="1289" width="5.7265625" style="226" customWidth="1"/>
    <col min="1290" max="1291" width="7.08984375" style="226" customWidth="1"/>
    <col min="1292" max="1292" width="6" style="226" customWidth="1"/>
    <col min="1293" max="1293" width="6.6328125" style="226" customWidth="1"/>
    <col min="1294" max="1294" width="7.08984375" style="226" customWidth="1"/>
    <col min="1295" max="1295" width="5.26953125" style="226" customWidth="1"/>
    <col min="1296" max="1297" width="7.6328125" style="226" customWidth="1"/>
    <col min="1298" max="1298" width="5.26953125" style="226" customWidth="1"/>
    <col min="1299" max="1300" width="7.81640625" style="226" customWidth="1"/>
    <col min="1301" max="1301" width="5.26953125" style="226" customWidth="1"/>
    <col min="1302" max="1303" width="7.81640625" style="226" customWidth="1"/>
    <col min="1304" max="1304" width="5.453125" style="226" customWidth="1"/>
    <col min="1305" max="1307" width="8.7265625" style="226"/>
    <col min="1308" max="1308" width="8.90625" style="226" bestFit="1" customWidth="1"/>
    <col min="1309" max="1529" width="8.7265625" style="226"/>
    <col min="1530" max="1530" width="15.26953125" style="226" customWidth="1"/>
    <col min="1531" max="1532" width="7.7265625" style="226" customWidth="1"/>
    <col min="1533" max="1533" width="6.26953125" style="226" customWidth="1"/>
    <col min="1534" max="1534" width="7.6328125" style="226" customWidth="1"/>
    <col min="1535" max="1535" width="8.08984375" style="226" customWidth="1"/>
    <col min="1536" max="1536" width="5.81640625" style="226" customWidth="1"/>
    <col min="1537" max="1537" width="7" style="226" customWidth="1"/>
    <col min="1538" max="1538" width="7.26953125" style="226" customWidth="1"/>
    <col min="1539" max="1539" width="5.81640625" style="226" customWidth="1"/>
    <col min="1540" max="1540" width="7.36328125" style="226" customWidth="1"/>
    <col min="1541" max="1541" width="7.08984375" style="226" customWidth="1"/>
    <col min="1542" max="1542" width="5.36328125" style="226" customWidth="1"/>
    <col min="1543" max="1543" width="6.6328125" style="226" customWidth="1"/>
    <col min="1544" max="1544" width="6.1796875" style="226" customWidth="1"/>
    <col min="1545" max="1545" width="5.7265625" style="226" customWidth="1"/>
    <col min="1546" max="1547" width="7.08984375" style="226" customWidth="1"/>
    <col min="1548" max="1548" width="6" style="226" customWidth="1"/>
    <col min="1549" max="1549" width="6.6328125" style="226" customWidth="1"/>
    <col min="1550" max="1550" width="7.08984375" style="226" customWidth="1"/>
    <col min="1551" max="1551" width="5.26953125" style="226" customWidth="1"/>
    <col min="1552" max="1553" width="7.6328125" style="226" customWidth="1"/>
    <col min="1554" max="1554" width="5.26953125" style="226" customWidth="1"/>
    <col min="1555" max="1556" width="7.81640625" style="226" customWidth="1"/>
    <col min="1557" max="1557" width="5.26953125" style="226" customWidth="1"/>
    <col min="1558" max="1559" width="7.81640625" style="226" customWidth="1"/>
    <col min="1560" max="1560" width="5.453125" style="226" customWidth="1"/>
    <col min="1561" max="1563" width="8.7265625" style="226"/>
    <col min="1564" max="1564" width="8.90625" style="226" bestFit="1" customWidth="1"/>
    <col min="1565" max="1785" width="8.7265625" style="226"/>
    <col min="1786" max="1786" width="15.26953125" style="226" customWidth="1"/>
    <col min="1787" max="1788" width="7.7265625" style="226" customWidth="1"/>
    <col min="1789" max="1789" width="6.26953125" style="226" customWidth="1"/>
    <col min="1790" max="1790" width="7.6328125" style="226" customWidth="1"/>
    <col min="1791" max="1791" width="8.08984375" style="226" customWidth="1"/>
    <col min="1792" max="1792" width="5.81640625" style="226" customWidth="1"/>
    <col min="1793" max="1793" width="7" style="226" customWidth="1"/>
    <col min="1794" max="1794" width="7.26953125" style="226" customWidth="1"/>
    <col min="1795" max="1795" width="5.81640625" style="226" customWidth="1"/>
    <col min="1796" max="1796" width="7.36328125" style="226" customWidth="1"/>
    <col min="1797" max="1797" width="7.08984375" style="226" customWidth="1"/>
    <col min="1798" max="1798" width="5.36328125" style="226" customWidth="1"/>
    <col min="1799" max="1799" width="6.6328125" style="226" customWidth="1"/>
    <col min="1800" max="1800" width="6.1796875" style="226" customWidth="1"/>
    <col min="1801" max="1801" width="5.7265625" style="226" customWidth="1"/>
    <col min="1802" max="1803" width="7.08984375" style="226" customWidth="1"/>
    <col min="1804" max="1804" width="6" style="226" customWidth="1"/>
    <col min="1805" max="1805" width="6.6328125" style="226" customWidth="1"/>
    <col min="1806" max="1806" width="7.08984375" style="226" customWidth="1"/>
    <col min="1807" max="1807" width="5.26953125" style="226" customWidth="1"/>
    <col min="1808" max="1809" width="7.6328125" style="226" customWidth="1"/>
    <col min="1810" max="1810" width="5.26953125" style="226" customWidth="1"/>
    <col min="1811" max="1812" width="7.81640625" style="226" customWidth="1"/>
    <col min="1813" max="1813" width="5.26953125" style="226" customWidth="1"/>
    <col min="1814" max="1815" width="7.81640625" style="226" customWidth="1"/>
    <col min="1816" max="1816" width="5.453125" style="226" customWidth="1"/>
    <col min="1817" max="1819" width="8.7265625" style="226"/>
    <col min="1820" max="1820" width="8.90625" style="226" bestFit="1" customWidth="1"/>
    <col min="1821" max="2041" width="8.7265625" style="226"/>
    <col min="2042" max="2042" width="15.26953125" style="226" customWidth="1"/>
    <col min="2043" max="2044" width="7.7265625" style="226" customWidth="1"/>
    <col min="2045" max="2045" width="6.26953125" style="226" customWidth="1"/>
    <col min="2046" max="2046" width="7.6328125" style="226" customWidth="1"/>
    <col min="2047" max="2047" width="8.08984375" style="226" customWidth="1"/>
    <col min="2048" max="2048" width="5.81640625" style="226" customWidth="1"/>
    <col min="2049" max="2049" width="7" style="226" customWidth="1"/>
    <col min="2050" max="2050" width="7.26953125" style="226" customWidth="1"/>
    <col min="2051" max="2051" width="5.81640625" style="226" customWidth="1"/>
    <col min="2052" max="2052" width="7.36328125" style="226" customWidth="1"/>
    <col min="2053" max="2053" width="7.08984375" style="226" customWidth="1"/>
    <col min="2054" max="2054" width="5.36328125" style="226" customWidth="1"/>
    <col min="2055" max="2055" width="6.6328125" style="226" customWidth="1"/>
    <col min="2056" max="2056" width="6.1796875" style="226" customWidth="1"/>
    <col min="2057" max="2057" width="5.7265625" style="226" customWidth="1"/>
    <col min="2058" max="2059" width="7.08984375" style="226" customWidth="1"/>
    <col min="2060" max="2060" width="6" style="226" customWidth="1"/>
    <col min="2061" max="2061" width="6.6328125" style="226" customWidth="1"/>
    <col min="2062" max="2062" width="7.08984375" style="226" customWidth="1"/>
    <col min="2063" max="2063" width="5.26953125" style="226" customWidth="1"/>
    <col min="2064" max="2065" width="7.6328125" style="226" customWidth="1"/>
    <col min="2066" max="2066" width="5.26953125" style="226" customWidth="1"/>
    <col min="2067" max="2068" width="7.81640625" style="226" customWidth="1"/>
    <col min="2069" max="2069" width="5.26953125" style="226" customWidth="1"/>
    <col min="2070" max="2071" width="7.81640625" style="226" customWidth="1"/>
    <col min="2072" max="2072" width="5.453125" style="226" customWidth="1"/>
    <col min="2073" max="2075" width="8.7265625" style="226"/>
    <col min="2076" max="2076" width="8.90625" style="226" bestFit="1" customWidth="1"/>
    <col min="2077" max="2297" width="8.7265625" style="226"/>
    <col min="2298" max="2298" width="15.26953125" style="226" customWidth="1"/>
    <col min="2299" max="2300" width="7.7265625" style="226" customWidth="1"/>
    <col min="2301" max="2301" width="6.26953125" style="226" customWidth="1"/>
    <col min="2302" max="2302" width="7.6328125" style="226" customWidth="1"/>
    <col min="2303" max="2303" width="8.08984375" style="226" customWidth="1"/>
    <col min="2304" max="2304" width="5.81640625" style="226" customWidth="1"/>
    <col min="2305" max="2305" width="7" style="226" customWidth="1"/>
    <col min="2306" max="2306" width="7.26953125" style="226" customWidth="1"/>
    <col min="2307" max="2307" width="5.81640625" style="226" customWidth="1"/>
    <col min="2308" max="2308" width="7.36328125" style="226" customWidth="1"/>
    <col min="2309" max="2309" width="7.08984375" style="226" customWidth="1"/>
    <col min="2310" max="2310" width="5.36328125" style="226" customWidth="1"/>
    <col min="2311" max="2311" width="6.6328125" style="226" customWidth="1"/>
    <col min="2312" max="2312" width="6.1796875" style="226" customWidth="1"/>
    <col min="2313" max="2313" width="5.7265625" style="226" customWidth="1"/>
    <col min="2314" max="2315" width="7.08984375" style="226" customWidth="1"/>
    <col min="2316" max="2316" width="6" style="226" customWidth="1"/>
    <col min="2317" max="2317" width="6.6328125" style="226" customWidth="1"/>
    <col min="2318" max="2318" width="7.08984375" style="226" customWidth="1"/>
    <col min="2319" max="2319" width="5.26953125" style="226" customWidth="1"/>
    <col min="2320" max="2321" width="7.6328125" style="226" customWidth="1"/>
    <col min="2322" max="2322" width="5.26953125" style="226" customWidth="1"/>
    <col min="2323" max="2324" width="7.81640625" style="226" customWidth="1"/>
    <col min="2325" max="2325" width="5.26953125" style="226" customWidth="1"/>
    <col min="2326" max="2327" width="7.81640625" style="226" customWidth="1"/>
    <col min="2328" max="2328" width="5.453125" style="226" customWidth="1"/>
    <col min="2329" max="2331" width="8.7265625" style="226"/>
    <col min="2332" max="2332" width="8.90625" style="226" bestFit="1" customWidth="1"/>
    <col min="2333" max="2553" width="8.7265625" style="226"/>
    <col min="2554" max="2554" width="15.26953125" style="226" customWidth="1"/>
    <col min="2555" max="2556" width="7.7265625" style="226" customWidth="1"/>
    <col min="2557" max="2557" width="6.26953125" style="226" customWidth="1"/>
    <col min="2558" max="2558" width="7.6328125" style="226" customWidth="1"/>
    <col min="2559" max="2559" width="8.08984375" style="226" customWidth="1"/>
    <col min="2560" max="2560" width="5.81640625" style="226" customWidth="1"/>
    <col min="2561" max="2561" width="7" style="226" customWidth="1"/>
    <col min="2562" max="2562" width="7.26953125" style="226" customWidth="1"/>
    <col min="2563" max="2563" width="5.81640625" style="226" customWidth="1"/>
    <col min="2564" max="2564" width="7.36328125" style="226" customWidth="1"/>
    <col min="2565" max="2565" width="7.08984375" style="226" customWidth="1"/>
    <col min="2566" max="2566" width="5.36328125" style="226" customWidth="1"/>
    <col min="2567" max="2567" width="6.6328125" style="226" customWidth="1"/>
    <col min="2568" max="2568" width="6.1796875" style="226" customWidth="1"/>
    <col min="2569" max="2569" width="5.7265625" style="226" customWidth="1"/>
    <col min="2570" max="2571" width="7.08984375" style="226" customWidth="1"/>
    <col min="2572" max="2572" width="6" style="226" customWidth="1"/>
    <col min="2573" max="2573" width="6.6328125" style="226" customWidth="1"/>
    <col min="2574" max="2574" width="7.08984375" style="226" customWidth="1"/>
    <col min="2575" max="2575" width="5.26953125" style="226" customWidth="1"/>
    <col min="2576" max="2577" width="7.6328125" style="226" customWidth="1"/>
    <col min="2578" max="2578" width="5.26953125" style="226" customWidth="1"/>
    <col min="2579" max="2580" width="7.81640625" style="226" customWidth="1"/>
    <col min="2581" max="2581" width="5.26953125" style="226" customWidth="1"/>
    <col min="2582" max="2583" width="7.81640625" style="226" customWidth="1"/>
    <col min="2584" max="2584" width="5.453125" style="226" customWidth="1"/>
    <col min="2585" max="2587" width="8.7265625" style="226"/>
    <col min="2588" max="2588" width="8.90625" style="226" bestFit="1" customWidth="1"/>
    <col min="2589" max="2809" width="8.7265625" style="226"/>
    <col min="2810" max="2810" width="15.26953125" style="226" customWidth="1"/>
    <col min="2811" max="2812" width="7.7265625" style="226" customWidth="1"/>
    <col min="2813" max="2813" width="6.26953125" style="226" customWidth="1"/>
    <col min="2814" max="2814" width="7.6328125" style="226" customWidth="1"/>
    <col min="2815" max="2815" width="8.08984375" style="226" customWidth="1"/>
    <col min="2816" max="2816" width="5.81640625" style="226" customWidth="1"/>
    <col min="2817" max="2817" width="7" style="226" customWidth="1"/>
    <col min="2818" max="2818" width="7.26953125" style="226" customWidth="1"/>
    <col min="2819" max="2819" width="5.81640625" style="226" customWidth="1"/>
    <col min="2820" max="2820" width="7.36328125" style="226" customWidth="1"/>
    <col min="2821" max="2821" width="7.08984375" style="226" customWidth="1"/>
    <col min="2822" max="2822" width="5.36328125" style="226" customWidth="1"/>
    <col min="2823" max="2823" width="6.6328125" style="226" customWidth="1"/>
    <col min="2824" max="2824" width="6.1796875" style="226" customWidth="1"/>
    <col min="2825" max="2825" width="5.7265625" style="226" customWidth="1"/>
    <col min="2826" max="2827" width="7.08984375" style="226" customWidth="1"/>
    <col min="2828" max="2828" width="6" style="226" customWidth="1"/>
    <col min="2829" max="2829" width="6.6328125" style="226" customWidth="1"/>
    <col min="2830" max="2830" width="7.08984375" style="226" customWidth="1"/>
    <col min="2831" max="2831" width="5.26953125" style="226" customWidth="1"/>
    <col min="2832" max="2833" width="7.6328125" style="226" customWidth="1"/>
    <col min="2834" max="2834" width="5.26953125" style="226" customWidth="1"/>
    <col min="2835" max="2836" width="7.81640625" style="226" customWidth="1"/>
    <col min="2837" max="2837" width="5.26953125" style="226" customWidth="1"/>
    <col min="2838" max="2839" width="7.81640625" style="226" customWidth="1"/>
    <col min="2840" max="2840" width="5.453125" style="226" customWidth="1"/>
    <col min="2841" max="2843" width="8.7265625" style="226"/>
    <col min="2844" max="2844" width="8.90625" style="226" bestFit="1" customWidth="1"/>
    <col min="2845" max="3065" width="8.7265625" style="226"/>
    <col min="3066" max="3066" width="15.26953125" style="226" customWidth="1"/>
    <col min="3067" max="3068" width="7.7265625" style="226" customWidth="1"/>
    <col min="3069" max="3069" width="6.26953125" style="226" customWidth="1"/>
    <col min="3070" max="3070" width="7.6328125" style="226" customWidth="1"/>
    <col min="3071" max="3071" width="8.08984375" style="226" customWidth="1"/>
    <col min="3072" max="3072" width="5.81640625" style="226" customWidth="1"/>
    <col min="3073" max="3073" width="7" style="226" customWidth="1"/>
    <col min="3074" max="3074" width="7.26953125" style="226" customWidth="1"/>
    <col min="3075" max="3075" width="5.81640625" style="226" customWidth="1"/>
    <col min="3076" max="3076" width="7.36328125" style="226" customWidth="1"/>
    <col min="3077" max="3077" width="7.08984375" style="226" customWidth="1"/>
    <col min="3078" max="3078" width="5.36328125" style="226" customWidth="1"/>
    <col min="3079" max="3079" width="6.6328125" style="226" customWidth="1"/>
    <col min="3080" max="3080" width="6.1796875" style="226" customWidth="1"/>
    <col min="3081" max="3081" width="5.7265625" style="226" customWidth="1"/>
    <col min="3082" max="3083" width="7.08984375" style="226" customWidth="1"/>
    <col min="3084" max="3084" width="6" style="226" customWidth="1"/>
    <col min="3085" max="3085" width="6.6328125" style="226" customWidth="1"/>
    <col min="3086" max="3086" width="7.08984375" style="226" customWidth="1"/>
    <col min="3087" max="3087" width="5.26953125" style="226" customWidth="1"/>
    <col min="3088" max="3089" width="7.6328125" style="226" customWidth="1"/>
    <col min="3090" max="3090" width="5.26953125" style="226" customWidth="1"/>
    <col min="3091" max="3092" width="7.81640625" style="226" customWidth="1"/>
    <col min="3093" max="3093" width="5.26953125" style="226" customWidth="1"/>
    <col min="3094" max="3095" width="7.81640625" style="226" customWidth="1"/>
    <col min="3096" max="3096" width="5.453125" style="226" customWidth="1"/>
    <col min="3097" max="3099" width="8.7265625" style="226"/>
    <col min="3100" max="3100" width="8.90625" style="226" bestFit="1" customWidth="1"/>
    <col min="3101" max="3321" width="8.7265625" style="226"/>
    <col min="3322" max="3322" width="15.26953125" style="226" customWidth="1"/>
    <col min="3323" max="3324" width="7.7265625" style="226" customWidth="1"/>
    <col min="3325" max="3325" width="6.26953125" style="226" customWidth="1"/>
    <col min="3326" max="3326" width="7.6328125" style="226" customWidth="1"/>
    <col min="3327" max="3327" width="8.08984375" style="226" customWidth="1"/>
    <col min="3328" max="3328" width="5.81640625" style="226" customWidth="1"/>
    <col min="3329" max="3329" width="7" style="226" customWidth="1"/>
    <col min="3330" max="3330" width="7.26953125" style="226" customWidth="1"/>
    <col min="3331" max="3331" width="5.81640625" style="226" customWidth="1"/>
    <col min="3332" max="3332" width="7.36328125" style="226" customWidth="1"/>
    <col min="3333" max="3333" width="7.08984375" style="226" customWidth="1"/>
    <col min="3334" max="3334" width="5.36328125" style="226" customWidth="1"/>
    <col min="3335" max="3335" width="6.6328125" style="226" customWidth="1"/>
    <col min="3336" max="3336" width="6.1796875" style="226" customWidth="1"/>
    <col min="3337" max="3337" width="5.7265625" style="226" customWidth="1"/>
    <col min="3338" max="3339" width="7.08984375" style="226" customWidth="1"/>
    <col min="3340" max="3340" width="6" style="226" customWidth="1"/>
    <col min="3341" max="3341" width="6.6328125" style="226" customWidth="1"/>
    <col min="3342" max="3342" width="7.08984375" style="226" customWidth="1"/>
    <col min="3343" max="3343" width="5.26953125" style="226" customWidth="1"/>
    <col min="3344" max="3345" width="7.6328125" style="226" customWidth="1"/>
    <col min="3346" max="3346" width="5.26953125" style="226" customWidth="1"/>
    <col min="3347" max="3348" width="7.81640625" style="226" customWidth="1"/>
    <col min="3349" max="3349" width="5.26953125" style="226" customWidth="1"/>
    <col min="3350" max="3351" width="7.81640625" style="226" customWidth="1"/>
    <col min="3352" max="3352" width="5.453125" style="226" customWidth="1"/>
    <col min="3353" max="3355" width="8.7265625" style="226"/>
    <col min="3356" max="3356" width="8.90625" style="226" bestFit="1" customWidth="1"/>
    <col min="3357" max="3577" width="8.7265625" style="226"/>
    <col min="3578" max="3578" width="15.26953125" style="226" customWidth="1"/>
    <col min="3579" max="3580" width="7.7265625" style="226" customWidth="1"/>
    <col min="3581" max="3581" width="6.26953125" style="226" customWidth="1"/>
    <col min="3582" max="3582" width="7.6328125" style="226" customWidth="1"/>
    <col min="3583" max="3583" width="8.08984375" style="226" customWidth="1"/>
    <col min="3584" max="3584" width="5.81640625" style="226" customWidth="1"/>
    <col min="3585" max="3585" width="7" style="226" customWidth="1"/>
    <col min="3586" max="3586" width="7.26953125" style="226" customWidth="1"/>
    <col min="3587" max="3587" width="5.81640625" style="226" customWidth="1"/>
    <col min="3588" max="3588" width="7.36328125" style="226" customWidth="1"/>
    <col min="3589" max="3589" width="7.08984375" style="226" customWidth="1"/>
    <col min="3590" max="3590" width="5.36328125" style="226" customWidth="1"/>
    <col min="3591" max="3591" width="6.6328125" style="226" customWidth="1"/>
    <col min="3592" max="3592" width="6.1796875" style="226" customWidth="1"/>
    <col min="3593" max="3593" width="5.7265625" style="226" customWidth="1"/>
    <col min="3594" max="3595" width="7.08984375" style="226" customWidth="1"/>
    <col min="3596" max="3596" width="6" style="226" customWidth="1"/>
    <col min="3597" max="3597" width="6.6328125" style="226" customWidth="1"/>
    <col min="3598" max="3598" width="7.08984375" style="226" customWidth="1"/>
    <col min="3599" max="3599" width="5.26953125" style="226" customWidth="1"/>
    <col min="3600" max="3601" width="7.6328125" style="226" customWidth="1"/>
    <col min="3602" max="3602" width="5.26953125" style="226" customWidth="1"/>
    <col min="3603" max="3604" width="7.81640625" style="226" customWidth="1"/>
    <col min="3605" max="3605" width="5.26953125" style="226" customWidth="1"/>
    <col min="3606" max="3607" width="7.81640625" style="226" customWidth="1"/>
    <col min="3608" max="3608" width="5.453125" style="226" customWidth="1"/>
    <col min="3609" max="3611" width="8.7265625" style="226"/>
    <col min="3612" max="3612" width="8.90625" style="226" bestFit="1" customWidth="1"/>
    <col min="3613" max="3833" width="8.7265625" style="226"/>
    <col min="3834" max="3834" width="15.26953125" style="226" customWidth="1"/>
    <col min="3835" max="3836" width="7.7265625" style="226" customWidth="1"/>
    <col min="3837" max="3837" width="6.26953125" style="226" customWidth="1"/>
    <col min="3838" max="3838" width="7.6328125" style="226" customWidth="1"/>
    <col min="3839" max="3839" width="8.08984375" style="226" customWidth="1"/>
    <col min="3840" max="3840" width="5.81640625" style="226" customWidth="1"/>
    <col min="3841" max="3841" width="7" style="226" customWidth="1"/>
    <col min="3842" max="3842" width="7.26953125" style="226" customWidth="1"/>
    <col min="3843" max="3843" width="5.81640625" style="226" customWidth="1"/>
    <col min="3844" max="3844" width="7.36328125" style="226" customWidth="1"/>
    <col min="3845" max="3845" width="7.08984375" style="226" customWidth="1"/>
    <col min="3846" max="3846" width="5.36328125" style="226" customWidth="1"/>
    <col min="3847" max="3847" width="6.6328125" style="226" customWidth="1"/>
    <col min="3848" max="3848" width="6.1796875" style="226" customWidth="1"/>
    <col min="3849" max="3849" width="5.7265625" style="226" customWidth="1"/>
    <col min="3850" max="3851" width="7.08984375" style="226" customWidth="1"/>
    <col min="3852" max="3852" width="6" style="226" customWidth="1"/>
    <col min="3853" max="3853" width="6.6328125" style="226" customWidth="1"/>
    <col min="3854" max="3854" width="7.08984375" style="226" customWidth="1"/>
    <col min="3855" max="3855" width="5.26953125" style="226" customWidth="1"/>
    <col min="3856" max="3857" width="7.6328125" style="226" customWidth="1"/>
    <col min="3858" max="3858" width="5.26953125" style="226" customWidth="1"/>
    <col min="3859" max="3860" width="7.81640625" style="226" customWidth="1"/>
    <col min="3861" max="3861" width="5.26953125" style="226" customWidth="1"/>
    <col min="3862" max="3863" width="7.81640625" style="226" customWidth="1"/>
    <col min="3864" max="3864" width="5.453125" style="226" customWidth="1"/>
    <col min="3865" max="3867" width="8.7265625" style="226"/>
    <col min="3868" max="3868" width="8.90625" style="226" bestFit="1" customWidth="1"/>
    <col min="3869" max="4089" width="8.7265625" style="226"/>
    <col min="4090" max="4090" width="15.26953125" style="226" customWidth="1"/>
    <col min="4091" max="4092" width="7.7265625" style="226" customWidth="1"/>
    <col min="4093" max="4093" width="6.26953125" style="226" customWidth="1"/>
    <col min="4094" max="4094" width="7.6328125" style="226" customWidth="1"/>
    <col min="4095" max="4095" width="8.08984375" style="226" customWidth="1"/>
    <col min="4096" max="4096" width="5.81640625" style="226" customWidth="1"/>
    <col min="4097" max="4097" width="7" style="226" customWidth="1"/>
    <col min="4098" max="4098" width="7.26953125" style="226" customWidth="1"/>
    <col min="4099" max="4099" width="5.81640625" style="226" customWidth="1"/>
    <col min="4100" max="4100" width="7.36328125" style="226" customWidth="1"/>
    <col min="4101" max="4101" width="7.08984375" style="226" customWidth="1"/>
    <col min="4102" max="4102" width="5.36328125" style="226" customWidth="1"/>
    <col min="4103" max="4103" width="6.6328125" style="226" customWidth="1"/>
    <col min="4104" max="4104" width="6.1796875" style="226" customWidth="1"/>
    <col min="4105" max="4105" width="5.7265625" style="226" customWidth="1"/>
    <col min="4106" max="4107" width="7.08984375" style="226" customWidth="1"/>
    <col min="4108" max="4108" width="6" style="226" customWidth="1"/>
    <col min="4109" max="4109" width="6.6328125" style="226" customWidth="1"/>
    <col min="4110" max="4110" width="7.08984375" style="226" customWidth="1"/>
    <col min="4111" max="4111" width="5.26953125" style="226" customWidth="1"/>
    <col min="4112" max="4113" width="7.6328125" style="226" customWidth="1"/>
    <col min="4114" max="4114" width="5.26953125" style="226" customWidth="1"/>
    <col min="4115" max="4116" width="7.81640625" style="226" customWidth="1"/>
    <col min="4117" max="4117" width="5.26953125" style="226" customWidth="1"/>
    <col min="4118" max="4119" width="7.81640625" style="226" customWidth="1"/>
    <col min="4120" max="4120" width="5.453125" style="226" customWidth="1"/>
    <col min="4121" max="4123" width="8.7265625" style="226"/>
    <col min="4124" max="4124" width="8.90625" style="226" bestFit="1" customWidth="1"/>
    <col min="4125" max="4345" width="8.7265625" style="226"/>
    <col min="4346" max="4346" width="15.26953125" style="226" customWidth="1"/>
    <col min="4347" max="4348" width="7.7265625" style="226" customWidth="1"/>
    <col min="4349" max="4349" width="6.26953125" style="226" customWidth="1"/>
    <col min="4350" max="4350" width="7.6328125" style="226" customWidth="1"/>
    <col min="4351" max="4351" width="8.08984375" style="226" customWidth="1"/>
    <col min="4352" max="4352" width="5.81640625" style="226" customWidth="1"/>
    <col min="4353" max="4353" width="7" style="226" customWidth="1"/>
    <col min="4354" max="4354" width="7.26953125" style="226" customWidth="1"/>
    <col min="4355" max="4355" width="5.81640625" style="226" customWidth="1"/>
    <col min="4356" max="4356" width="7.36328125" style="226" customWidth="1"/>
    <col min="4357" max="4357" width="7.08984375" style="226" customWidth="1"/>
    <col min="4358" max="4358" width="5.36328125" style="226" customWidth="1"/>
    <col min="4359" max="4359" width="6.6328125" style="226" customWidth="1"/>
    <col min="4360" max="4360" width="6.1796875" style="226" customWidth="1"/>
    <col min="4361" max="4361" width="5.7265625" style="226" customWidth="1"/>
    <col min="4362" max="4363" width="7.08984375" style="226" customWidth="1"/>
    <col min="4364" max="4364" width="6" style="226" customWidth="1"/>
    <col min="4365" max="4365" width="6.6328125" style="226" customWidth="1"/>
    <col min="4366" max="4366" width="7.08984375" style="226" customWidth="1"/>
    <col min="4367" max="4367" width="5.26953125" style="226" customWidth="1"/>
    <col min="4368" max="4369" width="7.6328125" style="226" customWidth="1"/>
    <col min="4370" max="4370" width="5.26953125" style="226" customWidth="1"/>
    <col min="4371" max="4372" width="7.81640625" style="226" customWidth="1"/>
    <col min="4373" max="4373" width="5.26953125" style="226" customWidth="1"/>
    <col min="4374" max="4375" width="7.81640625" style="226" customWidth="1"/>
    <col min="4376" max="4376" width="5.453125" style="226" customWidth="1"/>
    <col min="4377" max="4379" width="8.7265625" style="226"/>
    <col min="4380" max="4380" width="8.90625" style="226" bestFit="1" customWidth="1"/>
    <col min="4381" max="4601" width="8.7265625" style="226"/>
    <col min="4602" max="4602" width="15.26953125" style="226" customWidth="1"/>
    <col min="4603" max="4604" width="7.7265625" style="226" customWidth="1"/>
    <col min="4605" max="4605" width="6.26953125" style="226" customWidth="1"/>
    <col min="4606" max="4606" width="7.6328125" style="226" customWidth="1"/>
    <col min="4607" max="4607" width="8.08984375" style="226" customWidth="1"/>
    <col min="4608" max="4608" width="5.81640625" style="226" customWidth="1"/>
    <col min="4609" max="4609" width="7" style="226" customWidth="1"/>
    <col min="4610" max="4610" width="7.26953125" style="226" customWidth="1"/>
    <col min="4611" max="4611" width="5.81640625" style="226" customWidth="1"/>
    <col min="4612" max="4612" width="7.36328125" style="226" customWidth="1"/>
    <col min="4613" max="4613" width="7.08984375" style="226" customWidth="1"/>
    <col min="4614" max="4614" width="5.36328125" style="226" customWidth="1"/>
    <col min="4615" max="4615" width="6.6328125" style="226" customWidth="1"/>
    <col min="4616" max="4616" width="6.1796875" style="226" customWidth="1"/>
    <col min="4617" max="4617" width="5.7265625" style="226" customWidth="1"/>
    <col min="4618" max="4619" width="7.08984375" style="226" customWidth="1"/>
    <col min="4620" max="4620" width="6" style="226" customWidth="1"/>
    <col min="4621" max="4621" width="6.6328125" style="226" customWidth="1"/>
    <col min="4622" max="4622" width="7.08984375" style="226" customWidth="1"/>
    <col min="4623" max="4623" width="5.26953125" style="226" customWidth="1"/>
    <col min="4624" max="4625" width="7.6328125" style="226" customWidth="1"/>
    <col min="4626" max="4626" width="5.26953125" style="226" customWidth="1"/>
    <col min="4627" max="4628" width="7.81640625" style="226" customWidth="1"/>
    <col min="4629" max="4629" width="5.26953125" style="226" customWidth="1"/>
    <col min="4630" max="4631" width="7.81640625" style="226" customWidth="1"/>
    <col min="4632" max="4632" width="5.453125" style="226" customWidth="1"/>
    <col min="4633" max="4635" width="8.7265625" style="226"/>
    <col min="4636" max="4636" width="8.90625" style="226" bestFit="1" customWidth="1"/>
    <col min="4637" max="4857" width="8.7265625" style="226"/>
    <col min="4858" max="4858" width="15.26953125" style="226" customWidth="1"/>
    <col min="4859" max="4860" width="7.7265625" style="226" customWidth="1"/>
    <col min="4861" max="4861" width="6.26953125" style="226" customWidth="1"/>
    <col min="4862" max="4862" width="7.6328125" style="226" customWidth="1"/>
    <col min="4863" max="4863" width="8.08984375" style="226" customWidth="1"/>
    <col min="4864" max="4864" width="5.81640625" style="226" customWidth="1"/>
    <col min="4865" max="4865" width="7" style="226" customWidth="1"/>
    <col min="4866" max="4866" width="7.26953125" style="226" customWidth="1"/>
    <col min="4867" max="4867" width="5.81640625" style="226" customWidth="1"/>
    <col min="4868" max="4868" width="7.36328125" style="226" customWidth="1"/>
    <col min="4869" max="4869" width="7.08984375" style="226" customWidth="1"/>
    <col min="4870" max="4870" width="5.36328125" style="226" customWidth="1"/>
    <col min="4871" max="4871" width="6.6328125" style="226" customWidth="1"/>
    <col min="4872" max="4872" width="6.1796875" style="226" customWidth="1"/>
    <col min="4873" max="4873" width="5.7265625" style="226" customWidth="1"/>
    <col min="4874" max="4875" width="7.08984375" style="226" customWidth="1"/>
    <col min="4876" max="4876" width="6" style="226" customWidth="1"/>
    <col min="4877" max="4877" width="6.6328125" style="226" customWidth="1"/>
    <col min="4878" max="4878" width="7.08984375" style="226" customWidth="1"/>
    <col min="4879" max="4879" width="5.26953125" style="226" customWidth="1"/>
    <col min="4880" max="4881" width="7.6328125" style="226" customWidth="1"/>
    <col min="4882" max="4882" width="5.26953125" style="226" customWidth="1"/>
    <col min="4883" max="4884" width="7.81640625" style="226" customWidth="1"/>
    <col min="4885" max="4885" width="5.26953125" style="226" customWidth="1"/>
    <col min="4886" max="4887" width="7.81640625" style="226" customWidth="1"/>
    <col min="4888" max="4888" width="5.453125" style="226" customWidth="1"/>
    <col min="4889" max="4891" width="8.7265625" style="226"/>
    <col min="4892" max="4892" width="8.90625" style="226" bestFit="1" customWidth="1"/>
    <col min="4893" max="5113" width="8.7265625" style="226"/>
    <col min="5114" max="5114" width="15.26953125" style="226" customWidth="1"/>
    <col min="5115" max="5116" width="7.7265625" style="226" customWidth="1"/>
    <col min="5117" max="5117" width="6.26953125" style="226" customWidth="1"/>
    <col min="5118" max="5118" width="7.6328125" style="226" customWidth="1"/>
    <col min="5119" max="5119" width="8.08984375" style="226" customWidth="1"/>
    <col min="5120" max="5120" width="5.81640625" style="226" customWidth="1"/>
    <col min="5121" max="5121" width="7" style="226" customWidth="1"/>
    <col min="5122" max="5122" width="7.26953125" style="226" customWidth="1"/>
    <col min="5123" max="5123" width="5.81640625" style="226" customWidth="1"/>
    <col min="5124" max="5124" width="7.36328125" style="226" customWidth="1"/>
    <col min="5125" max="5125" width="7.08984375" style="226" customWidth="1"/>
    <col min="5126" max="5126" width="5.36328125" style="226" customWidth="1"/>
    <col min="5127" max="5127" width="6.6328125" style="226" customWidth="1"/>
    <col min="5128" max="5128" width="6.1796875" style="226" customWidth="1"/>
    <col min="5129" max="5129" width="5.7265625" style="226" customWidth="1"/>
    <col min="5130" max="5131" width="7.08984375" style="226" customWidth="1"/>
    <col min="5132" max="5132" width="6" style="226" customWidth="1"/>
    <col min="5133" max="5133" width="6.6328125" style="226" customWidth="1"/>
    <col min="5134" max="5134" width="7.08984375" style="226" customWidth="1"/>
    <col min="5135" max="5135" width="5.26953125" style="226" customWidth="1"/>
    <col min="5136" max="5137" width="7.6328125" style="226" customWidth="1"/>
    <col min="5138" max="5138" width="5.26953125" style="226" customWidth="1"/>
    <col min="5139" max="5140" width="7.81640625" style="226" customWidth="1"/>
    <col min="5141" max="5141" width="5.26953125" style="226" customWidth="1"/>
    <col min="5142" max="5143" width="7.81640625" style="226" customWidth="1"/>
    <col min="5144" max="5144" width="5.453125" style="226" customWidth="1"/>
    <col min="5145" max="5147" width="8.7265625" style="226"/>
    <col min="5148" max="5148" width="8.90625" style="226" bestFit="1" customWidth="1"/>
    <col min="5149" max="5369" width="8.7265625" style="226"/>
    <col min="5370" max="5370" width="15.26953125" style="226" customWidth="1"/>
    <col min="5371" max="5372" width="7.7265625" style="226" customWidth="1"/>
    <col min="5373" max="5373" width="6.26953125" style="226" customWidth="1"/>
    <col min="5374" max="5374" width="7.6328125" style="226" customWidth="1"/>
    <col min="5375" max="5375" width="8.08984375" style="226" customWidth="1"/>
    <col min="5376" max="5376" width="5.81640625" style="226" customWidth="1"/>
    <col min="5377" max="5377" width="7" style="226" customWidth="1"/>
    <col min="5378" max="5378" width="7.26953125" style="226" customWidth="1"/>
    <col min="5379" max="5379" width="5.81640625" style="226" customWidth="1"/>
    <col min="5380" max="5380" width="7.36328125" style="226" customWidth="1"/>
    <col min="5381" max="5381" width="7.08984375" style="226" customWidth="1"/>
    <col min="5382" max="5382" width="5.36328125" style="226" customWidth="1"/>
    <col min="5383" max="5383" width="6.6328125" style="226" customWidth="1"/>
    <col min="5384" max="5384" width="6.1796875" style="226" customWidth="1"/>
    <col min="5385" max="5385" width="5.7265625" style="226" customWidth="1"/>
    <col min="5386" max="5387" width="7.08984375" style="226" customWidth="1"/>
    <col min="5388" max="5388" width="6" style="226" customWidth="1"/>
    <col min="5389" max="5389" width="6.6328125" style="226" customWidth="1"/>
    <col min="5390" max="5390" width="7.08984375" style="226" customWidth="1"/>
    <col min="5391" max="5391" width="5.26953125" style="226" customWidth="1"/>
    <col min="5392" max="5393" width="7.6328125" style="226" customWidth="1"/>
    <col min="5394" max="5394" width="5.26953125" style="226" customWidth="1"/>
    <col min="5395" max="5396" width="7.81640625" style="226" customWidth="1"/>
    <col min="5397" max="5397" width="5.26953125" style="226" customWidth="1"/>
    <col min="5398" max="5399" width="7.81640625" style="226" customWidth="1"/>
    <col min="5400" max="5400" width="5.453125" style="226" customWidth="1"/>
    <col min="5401" max="5403" width="8.7265625" style="226"/>
    <col min="5404" max="5404" width="8.90625" style="226" bestFit="1" customWidth="1"/>
    <col min="5405" max="5625" width="8.7265625" style="226"/>
    <col min="5626" max="5626" width="15.26953125" style="226" customWidth="1"/>
    <col min="5627" max="5628" width="7.7265625" style="226" customWidth="1"/>
    <col min="5629" max="5629" width="6.26953125" style="226" customWidth="1"/>
    <col min="5630" max="5630" width="7.6328125" style="226" customWidth="1"/>
    <col min="5631" max="5631" width="8.08984375" style="226" customWidth="1"/>
    <col min="5632" max="5632" width="5.81640625" style="226" customWidth="1"/>
    <col min="5633" max="5633" width="7" style="226" customWidth="1"/>
    <col min="5634" max="5634" width="7.26953125" style="226" customWidth="1"/>
    <col min="5635" max="5635" width="5.81640625" style="226" customWidth="1"/>
    <col min="5636" max="5636" width="7.36328125" style="226" customWidth="1"/>
    <col min="5637" max="5637" width="7.08984375" style="226" customWidth="1"/>
    <col min="5638" max="5638" width="5.36328125" style="226" customWidth="1"/>
    <col min="5639" max="5639" width="6.6328125" style="226" customWidth="1"/>
    <col min="5640" max="5640" width="6.1796875" style="226" customWidth="1"/>
    <col min="5641" max="5641" width="5.7265625" style="226" customWidth="1"/>
    <col min="5642" max="5643" width="7.08984375" style="226" customWidth="1"/>
    <col min="5644" max="5644" width="6" style="226" customWidth="1"/>
    <col min="5645" max="5645" width="6.6328125" style="226" customWidth="1"/>
    <col min="5646" max="5646" width="7.08984375" style="226" customWidth="1"/>
    <col min="5647" max="5647" width="5.26953125" style="226" customWidth="1"/>
    <col min="5648" max="5649" width="7.6328125" style="226" customWidth="1"/>
    <col min="5650" max="5650" width="5.26953125" style="226" customWidth="1"/>
    <col min="5651" max="5652" width="7.81640625" style="226" customWidth="1"/>
    <col min="5653" max="5653" width="5.26953125" style="226" customWidth="1"/>
    <col min="5654" max="5655" width="7.81640625" style="226" customWidth="1"/>
    <col min="5656" max="5656" width="5.453125" style="226" customWidth="1"/>
    <col min="5657" max="5659" width="8.7265625" style="226"/>
    <col min="5660" max="5660" width="8.90625" style="226" bestFit="1" customWidth="1"/>
    <col min="5661" max="5881" width="8.7265625" style="226"/>
    <col min="5882" max="5882" width="15.26953125" style="226" customWidth="1"/>
    <col min="5883" max="5884" width="7.7265625" style="226" customWidth="1"/>
    <col min="5885" max="5885" width="6.26953125" style="226" customWidth="1"/>
    <col min="5886" max="5886" width="7.6328125" style="226" customWidth="1"/>
    <col min="5887" max="5887" width="8.08984375" style="226" customWidth="1"/>
    <col min="5888" max="5888" width="5.81640625" style="226" customWidth="1"/>
    <col min="5889" max="5889" width="7" style="226" customWidth="1"/>
    <col min="5890" max="5890" width="7.26953125" style="226" customWidth="1"/>
    <col min="5891" max="5891" width="5.81640625" style="226" customWidth="1"/>
    <col min="5892" max="5892" width="7.36328125" style="226" customWidth="1"/>
    <col min="5893" max="5893" width="7.08984375" style="226" customWidth="1"/>
    <col min="5894" max="5894" width="5.36328125" style="226" customWidth="1"/>
    <col min="5895" max="5895" width="6.6328125" style="226" customWidth="1"/>
    <col min="5896" max="5896" width="6.1796875" style="226" customWidth="1"/>
    <col min="5897" max="5897" width="5.7265625" style="226" customWidth="1"/>
    <col min="5898" max="5899" width="7.08984375" style="226" customWidth="1"/>
    <col min="5900" max="5900" width="6" style="226" customWidth="1"/>
    <col min="5901" max="5901" width="6.6328125" style="226" customWidth="1"/>
    <col min="5902" max="5902" width="7.08984375" style="226" customWidth="1"/>
    <col min="5903" max="5903" width="5.26953125" style="226" customWidth="1"/>
    <col min="5904" max="5905" width="7.6328125" style="226" customWidth="1"/>
    <col min="5906" max="5906" width="5.26953125" style="226" customWidth="1"/>
    <col min="5907" max="5908" width="7.81640625" style="226" customWidth="1"/>
    <col min="5909" max="5909" width="5.26953125" style="226" customWidth="1"/>
    <col min="5910" max="5911" width="7.81640625" style="226" customWidth="1"/>
    <col min="5912" max="5912" width="5.453125" style="226" customWidth="1"/>
    <col min="5913" max="5915" width="8.7265625" style="226"/>
    <col min="5916" max="5916" width="8.90625" style="226" bestFit="1" customWidth="1"/>
    <col min="5917" max="6137" width="8.7265625" style="226"/>
    <col min="6138" max="6138" width="15.26953125" style="226" customWidth="1"/>
    <col min="6139" max="6140" width="7.7265625" style="226" customWidth="1"/>
    <col min="6141" max="6141" width="6.26953125" style="226" customWidth="1"/>
    <col min="6142" max="6142" width="7.6328125" style="226" customWidth="1"/>
    <col min="6143" max="6143" width="8.08984375" style="226" customWidth="1"/>
    <col min="6144" max="6144" width="5.81640625" style="226" customWidth="1"/>
    <col min="6145" max="6145" width="7" style="226" customWidth="1"/>
    <col min="6146" max="6146" width="7.26953125" style="226" customWidth="1"/>
    <col min="6147" max="6147" width="5.81640625" style="226" customWidth="1"/>
    <col min="6148" max="6148" width="7.36328125" style="226" customWidth="1"/>
    <col min="6149" max="6149" width="7.08984375" style="226" customWidth="1"/>
    <col min="6150" max="6150" width="5.36328125" style="226" customWidth="1"/>
    <col min="6151" max="6151" width="6.6328125" style="226" customWidth="1"/>
    <col min="6152" max="6152" width="6.1796875" style="226" customWidth="1"/>
    <col min="6153" max="6153" width="5.7265625" style="226" customWidth="1"/>
    <col min="6154" max="6155" width="7.08984375" style="226" customWidth="1"/>
    <col min="6156" max="6156" width="6" style="226" customWidth="1"/>
    <col min="6157" max="6157" width="6.6328125" style="226" customWidth="1"/>
    <col min="6158" max="6158" width="7.08984375" style="226" customWidth="1"/>
    <col min="6159" max="6159" width="5.26953125" style="226" customWidth="1"/>
    <col min="6160" max="6161" width="7.6328125" style="226" customWidth="1"/>
    <col min="6162" max="6162" width="5.26953125" style="226" customWidth="1"/>
    <col min="6163" max="6164" width="7.81640625" style="226" customWidth="1"/>
    <col min="6165" max="6165" width="5.26953125" style="226" customWidth="1"/>
    <col min="6166" max="6167" width="7.81640625" style="226" customWidth="1"/>
    <col min="6168" max="6168" width="5.453125" style="226" customWidth="1"/>
    <col min="6169" max="6171" width="8.7265625" style="226"/>
    <col min="6172" max="6172" width="8.90625" style="226" bestFit="1" customWidth="1"/>
    <col min="6173" max="6393" width="8.7265625" style="226"/>
    <col min="6394" max="6394" width="15.26953125" style="226" customWidth="1"/>
    <col min="6395" max="6396" width="7.7265625" style="226" customWidth="1"/>
    <col min="6397" max="6397" width="6.26953125" style="226" customWidth="1"/>
    <col min="6398" max="6398" width="7.6328125" style="226" customWidth="1"/>
    <col min="6399" max="6399" width="8.08984375" style="226" customWidth="1"/>
    <col min="6400" max="6400" width="5.81640625" style="226" customWidth="1"/>
    <col min="6401" max="6401" width="7" style="226" customWidth="1"/>
    <col min="6402" max="6402" width="7.26953125" style="226" customWidth="1"/>
    <col min="6403" max="6403" width="5.81640625" style="226" customWidth="1"/>
    <col min="6404" max="6404" width="7.36328125" style="226" customWidth="1"/>
    <col min="6405" max="6405" width="7.08984375" style="226" customWidth="1"/>
    <col min="6406" max="6406" width="5.36328125" style="226" customWidth="1"/>
    <col min="6407" max="6407" width="6.6328125" style="226" customWidth="1"/>
    <col min="6408" max="6408" width="6.1796875" style="226" customWidth="1"/>
    <col min="6409" max="6409" width="5.7265625" style="226" customWidth="1"/>
    <col min="6410" max="6411" width="7.08984375" style="226" customWidth="1"/>
    <col min="6412" max="6412" width="6" style="226" customWidth="1"/>
    <col min="6413" max="6413" width="6.6328125" style="226" customWidth="1"/>
    <col min="6414" max="6414" width="7.08984375" style="226" customWidth="1"/>
    <col min="6415" max="6415" width="5.26953125" style="226" customWidth="1"/>
    <col min="6416" max="6417" width="7.6328125" style="226" customWidth="1"/>
    <col min="6418" max="6418" width="5.26953125" style="226" customWidth="1"/>
    <col min="6419" max="6420" width="7.81640625" style="226" customWidth="1"/>
    <col min="6421" max="6421" width="5.26953125" style="226" customWidth="1"/>
    <col min="6422" max="6423" width="7.81640625" style="226" customWidth="1"/>
    <col min="6424" max="6424" width="5.453125" style="226" customWidth="1"/>
    <col min="6425" max="6427" width="8.7265625" style="226"/>
    <col min="6428" max="6428" width="8.90625" style="226" bestFit="1" customWidth="1"/>
    <col min="6429" max="6649" width="8.7265625" style="226"/>
    <col min="6650" max="6650" width="15.26953125" style="226" customWidth="1"/>
    <col min="6651" max="6652" width="7.7265625" style="226" customWidth="1"/>
    <col min="6653" max="6653" width="6.26953125" style="226" customWidth="1"/>
    <col min="6654" max="6654" width="7.6328125" style="226" customWidth="1"/>
    <col min="6655" max="6655" width="8.08984375" style="226" customWidth="1"/>
    <col min="6656" max="6656" width="5.81640625" style="226" customWidth="1"/>
    <col min="6657" max="6657" width="7" style="226" customWidth="1"/>
    <col min="6658" max="6658" width="7.26953125" style="226" customWidth="1"/>
    <col min="6659" max="6659" width="5.81640625" style="226" customWidth="1"/>
    <col min="6660" max="6660" width="7.36328125" style="226" customWidth="1"/>
    <col min="6661" max="6661" width="7.08984375" style="226" customWidth="1"/>
    <col min="6662" max="6662" width="5.36328125" style="226" customWidth="1"/>
    <col min="6663" max="6663" width="6.6328125" style="226" customWidth="1"/>
    <col min="6664" max="6664" width="6.1796875" style="226" customWidth="1"/>
    <col min="6665" max="6665" width="5.7265625" style="226" customWidth="1"/>
    <col min="6666" max="6667" width="7.08984375" style="226" customWidth="1"/>
    <col min="6668" max="6668" width="6" style="226" customWidth="1"/>
    <col min="6669" max="6669" width="6.6328125" style="226" customWidth="1"/>
    <col min="6670" max="6670" width="7.08984375" style="226" customWidth="1"/>
    <col min="6671" max="6671" width="5.26953125" style="226" customWidth="1"/>
    <col min="6672" max="6673" width="7.6328125" style="226" customWidth="1"/>
    <col min="6674" max="6674" width="5.26953125" style="226" customWidth="1"/>
    <col min="6675" max="6676" width="7.81640625" style="226" customWidth="1"/>
    <col min="6677" max="6677" width="5.26953125" style="226" customWidth="1"/>
    <col min="6678" max="6679" width="7.81640625" style="226" customWidth="1"/>
    <col min="6680" max="6680" width="5.453125" style="226" customWidth="1"/>
    <col min="6681" max="6683" width="8.7265625" style="226"/>
    <col min="6684" max="6684" width="8.90625" style="226" bestFit="1" customWidth="1"/>
    <col min="6685" max="6905" width="8.7265625" style="226"/>
    <col min="6906" max="6906" width="15.26953125" style="226" customWidth="1"/>
    <col min="6907" max="6908" width="7.7265625" style="226" customWidth="1"/>
    <col min="6909" max="6909" width="6.26953125" style="226" customWidth="1"/>
    <col min="6910" max="6910" width="7.6328125" style="226" customWidth="1"/>
    <col min="6911" max="6911" width="8.08984375" style="226" customWidth="1"/>
    <col min="6912" max="6912" width="5.81640625" style="226" customWidth="1"/>
    <col min="6913" max="6913" width="7" style="226" customWidth="1"/>
    <col min="6914" max="6914" width="7.26953125" style="226" customWidth="1"/>
    <col min="6915" max="6915" width="5.81640625" style="226" customWidth="1"/>
    <col min="6916" max="6916" width="7.36328125" style="226" customWidth="1"/>
    <col min="6917" max="6917" width="7.08984375" style="226" customWidth="1"/>
    <col min="6918" max="6918" width="5.36328125" style="226" customWidth="1"/>
    <col min="6919" max="6919" width="6.6328125" style="226" customWidth="1"/>
    <col min="6920" max="6920" width="6.1796875" style="226" customWidth="1"/>
    <col min="6921" max="6921" width="5.7265625" style="226" customWidth="1"/>
    <col min="6922" max="6923" width="7.08984375" style="226" customWidth="1"/>
    <col min="6924" max="6924" width="6" style="226" customWidth="1"/>
    <col min="6925" max="6925" width="6.6328125" style="226" customWidth="1"/>
    <col min="6926" max="6926" width="7.08984375" style="226" customWidth="1"/>
    <col min="6927" max="6927" width="5.26953125" style="226" customWidth="1"/>
    <col min="6928" max="6929" width="7.6328125" style="226" customWidth="1"/>
    <col min="6930" max="6930" width="5.26953125" style="226" customWidth="1"/>
    <col min="6931" max="6932" width="7.81640625" style="226" customWidth="1"/>
    <col min="6933" max="6933" width="5.26953125" style="226" customWidth="1"/>
    <col min="6934" max="6935" width="7.81640625" style="226" customWidth="1"/>
    <col min="6936" max="6936" width="5.453125" style="226" customWidth="1"/>
    <col min="6937" max="6939" width="8.7265625" style="226"/>
    <col min="6940" max="6940" width="8.90625" style="226" bestFit="1" customWidth="1"/>
    <col min="6941" max="7161" width="8.7265625" style="226"/>
    <col min="7162" max="7162" width="15.26953125" style="226" customWidth="1"/>
    <col min="7163" max="7164" width="7.7265625" style="226" customWidth="1"/>
    <col min="7165" max="7165" width="6.26953125" style="226" customWidth="1"/>
    <col min="7166" max="7166" width="7.6328125" style="226" customWidth="1"/>
    <col min="7167" max="7167" width="8.08984375" style="226" customWidth="1"/>
    <col min="7168" max="7168" width="5.81640625" style="226" customWidth="1"/>
    <col min="7169" max="7169" width="7" style="226" customWidth="1"/>
    <col min="7170" max="7170" width="7.26953125" style="226" customWidth="1"/>
    <col min="7171" max="7171" width="5.81640625" style="226" customWidth="1"/>
    <col min="7172" max="7172" width="7.36328125" style="226" customWidth="1"/>
    <col min="7173" max="7173" width="7.08984375" style="226" customWidth="1"/>
    <col min="7174" max="7174" width="5.36328125" style="226" customWidth="1"/>
    <col min="7175" max="7175" width="6.6328125" style="226" customWidth="1"/>
    <col min="7176" max="7176" width="6.1796875" style="226" customWidth="1"/>
    <col min="7177" max="7177" width="5.7265625" style="226" customWidth="1"/>
    <col min="7178" max="7179" width="7.08984375" style="226" customWidth="1"/>
    <col min="7180" max="7180" width="6" style="226" customWidth="1"/>
    <col min="7181" max="7181" width="6.6328125" style="226" customWidth="1"/>
    <col min="7182" max="7182" width="7.08984375" style="226" customWidth="1"/>
    <col min="7183" max="7183" width="5.26953125" style="226" customWidth="1"/>
    <col min="7184" max="7185" width="7.6328125" style="226" customWidth="1"/>
    <col min="7186" max="7186" width="5.26953125" style="226" customWidth="1"/>
    <col min="7187" max="7188" width="7.81640625" style="226" customWidth="1"/>
    <col min="7189" max="7189" width="5.26953125" style="226" customWidth="1"/>
    <col min="7190" max="7191" width="7.81640625" style="226" customWidth="1"/>
    <col min="7192" max="7192" width="5.453125" style="226" customWidth="1"/>
    <col min="7193" max="7195" width="8.7265625" style="226"/>
    <col min="7196" max="7196" width="8.90625" style="226" bestFit="1" customWidth="1"/>
    <col min="7197" max="7417" width="8.7265625" style="226"/>
    <col min="7418" max="7418" width="15.26953125" style="226" customWidth="1"/>
    <col min="7419" max="7420" width="7.7265625" style="226" customWidth="1"/>
    <col min="7421" max="7421" width="6.26953125" style="226" customWidth="1"/>
    <col min="7422" max="7422" width="7.6328125" style="226" customWidth="1"/>
    <col min="7423" max="7423" width="8.08984375" style="226" customWidth="1"/>
    <col min="7424" max="7424" width="5.81640625" style="226" customWidth="1"/>
    <col min="7425" max="7425" width="7" style="226" customWidth="1"/>
    <col min="7426" max="7426" width="7.26953125" style="226" customWidth="1"/>
    <col min="7427" max="7427" width="5.81640625" style="226" customWidth="1"/>
    <col min="7428" max="7428" width="7.36328125" style="226" customWidth="1"/>
    <col min="7429" max="7429" width="7.08984375" style="226" customWidth="1"/>
    <col min="7430" max="7430" width="5.36328125" style="226" customWidth="1"/>
    <col min="7431" max="7431" width="6.6328125" style="226" customWidth="1"/>
    <col min="7432" max="7432" width="6.1796875" style="226" customWidth="1"/>
    <col min="7433" max="7433" width="5.7265625" style="226" customWidth="1"/>
    <col min="7434" max="7435" width="7.08984375" style="226" customWidth="1"/>
    <col min="7436" max="7436" width="6" style="226" customWidth="1"/>
    <col min="7437" max="7437" width="6.6328125" style="226" customWidth="1"/>
    <col min="7438" max="7438" width="7.08984375" style="226" customWidth="1"/>
    <col min="7439" max="7439" width="5.26953125" style="226" customWidth="1"/>
    <col min="7440" max="7441" width="7.6328125" style="226" customWidth="1"/>
    <col min="7442" max="7442" width="5.26953125" style="226" customWidth="1"/>
    <col min="7443" max="7444" width="7.81640625" style="226" customWidth="1"/>
    <col min="7445" max="7445" width="5.26953125" style="226" customWidth="1"/>
    <col min="7446" max="7447" width="7.81640625" style="226" customWidth="1"/>
    <col min="7448" max="7448" width="5.453125" style="226" customWidth="1"/>
    <col min="7449" max="7451" width="8.7265625" style="226"/>
    <col min="7452" max="7452" width="8.90625" style="226" bestFit="1" customWidth="1"/>
    <col min="7453" max="7673" width="8.7265625" style="226"/>
    <col min="7674" max="7674" width="15.26953125" style="226" customWidth="1"/>
    <col min="7675" max="7676" width="7.7265625" style="226" customWidth="1"/>
    <col min="7677" max="7677" width="6.26953125" style="226" customWidth="1"/>
    <col min="7678" max="7678" width="7.6328125" style="226" customWidth="1"/>
    <col min="7679" max="7679" width="8.08984375" style="226" customWidth="1"/>
    <col min="7680" max="7680" width="5.81640625" style="226" customWidth="1"/>
    <col min="7681" max="7681" width="7" style="226" customWidth="1"/>
    <col min="7682" max="7682" width="7.26953125" style="226" customWidth="1"/>
    <col min="7683" max="7683" width="5.81640625" style="226" customWidth="1"/>
    <col min="7684" max="7684" width="7.36328125" style="226" customWidth="1"/>
    <col min="7685" max="7685" width="7.08984375" style="226" customWidth="1"/>
    <col min="7686" max="7686" width="5.36328125" style="226" customWidth="1"/>
    <col min="7687" max="7687" width="6.6328125" style="226" customWidth="1"/>
    <col min="7688" max="7688" width="6.1796875" style="226" customWidth="1"/>
    <col min="7689" max="7689" width="5.7265625" style="226" customWidth="1"/>
    <col min="7690" max="7691" width="7.08984375" style="226" customWidth="1"/>
    <col min="7692" max="7692" width="6" style="226" customWidth="1"/>
    <col min="7693" max="7693" width="6.6328125" style="226" customWidth="1"/>
    <col min="7694" max="7694" width="7.08984375" style="226" customWidth="1"/>
    <col min="7695" max="7695" width="5.26953125" style="226" customWidth="1"/>
    <col min="7696" max="7697" width="7.6328125" style="226" customWidth="1"/>
    <col min="7698" max="7698" width="5.26953125" style="226" customWidth="1"/>
    <col min="7699" max="7700" width="7.81640625" style="226" customWidth="1"/>
    <col min="7701" max="7701" width="5.26953125" style="226" customWidth="1"/>
    <col min="7702" max="7703" width="7.81640625" style="226" customWidth="1"/>
    <col min="7704" max="7704" width="5.453125" style="226" customWidth="1"/>
    <col min="7705" max="7707" width="8.7265625" style="226"/>
    <col min="7708" max="7708" width="8.90625" style="226" bestFit="1" customWidth="1"/>
    <col min="7709" max="7929" width="8.7265625" style="226"/>
    <col min="7930" max="7930" width="15.26953125" style="226" customWidth="1"/>
    <col min="7931" max="7932" width="7.7265625" style="226" customWidth="1"/>
    <col min="7933" max="7933" width="6.26953125" style="226" customWidth="1"/>
    <col min="7934" max="7934" width="7.6328125" style="226" customWidth="1"/>
    <col min="7935" max="7935" width="8.08984375" style="226" customWidth="1"/>
    <col min="7936" max="7936" width="5.81640625" style="226" customWidth="1"/>
    <col min="7937" max="7937" width="7" style="226" customWidth="1"/>
    <col min="7938" max="7938" width="7.26953125" style="226" customWidth="1"/>
    <col min="7939" max="7939" width="5.81640625" style="226" customWidth="1"/>
    <col min="7940" max="7940" width="7.36328125" style="226" customWidth="1"/>
    <col min="7941" max="7941" width="7.08984375" style="226" customWidth="1"/>
    <col min="7942" max="7942" width="5.36328125" style="226" customWidth="1"/>
    <col min="7943" max="7943" width="6.6328125" style="226" customWidth="1"/>
    <col min="7944" max="7944" width="6.1796875" style="226" customWidth="1"/>
    <col min="7945" max="7945" width="5.7265625" style="226" customWidth="1"/>
    <col min="7946" max="7947" width="7.08984375" style="226" customWidth="1"/>
    <col min="7948" max="7948" width="6" style="226" customWidth="1"/>
    <col min="7949" max="7949" width="6.6328125" style="226" customWidth="1"/>
    <col min="7950" max="7950" width="7.08984375" style="226" customWidth="1"/>
    <col min="7951" max="7951" width="5.26953125" style="226" customWidth="1"/>
    <col min="7952" max="7953" width="7.6328125" style="226" customWidth="1"/>
    <col min="7954" max="7954" width="5.26953125" style="226" customWidth="1"/>
    <col min="7955" max="7956" width="7.81640625" style="226" customWidth="1"/>
    <col min="7957" max="7957" width="5.26953125" style="226" customWidth="1"/>
    <col min="7958" max="7959" width="7.81640625" style="226" customWidth="1"/>
    <col min="7960" max="7960" width="5.453125" style="226" customWidth="1"/>
    <col min="7961" max="7963" width="8.7265625" style="226"/>
    <col min="7964" max="7964" width="8.90625" style="226" bestFit="1" customWidth="1"/>
    <col min="7965" max="8185" width="8.7265625" style="226"/>
    <col min="8186" max="8186" width="15.26953125" style="226" customWidth="1"/>
    <col min="8187" max="8188" width="7.7265625" style="226" customWidth="1"/>
    <col min="8189" max="8189" width="6.26953125" style="226" customWidth="1"/>
    <col min="8190" max="8190" width="7.6328125" style="226" customWidth="1"/>
    <col min="8191" max="8191" width="8.08984375" style="226" customWidth="1"/>
    <col min="8192" max="8192" width="5.81640625" style="226" customWidth="1"/>
    <col min="8193" max="8193" width="7" style="226" customWidth="1"/>
    <col min="8194" max="8194" width="7.26953125" style="226" customWidth="1"/>
    <col min="8195" max="8195" width="5.81640625" style="226" customWidth="1"/>
    <col min="8196" max="8196" width="7.36328125" style="226" customWidth="1"/>
    <col min="8197" max="8197" width="7.08984375" style="226" customWidth="1"/>
    <col min="8198" max="8198" width="5.36328125" style="226" customWidth="1"/>
    <col min="8199" max="8199" width="6.6328125" style="226" customWidth="1"/>
    <col min="8200" max="8200" width="6.1796875" style="226" customWidth="1"/>
    <col min="8201" max="8201" width="5.7265625" style="226" customWidth="1"/>
    <col min="8202" max="8203" width="7.08984375" style="226" customWidth="1"/>
    <col min="8204" max="8204" width="6" style="226" customWidth="1"/>
    <col min="8205" max="8205" width="6.6328125" style="226" customWidth="1"/>
    <col min="8206" max="8206" width="7.08984375" style="226" customWidth="1"/>
    <col min="8207" max="8207" width="5.26953125" style="226" customWidth="1"/>
    <col min="8208" max="8209" width="7.6328125" style="226" customWidth="1"/>
    <col min="8210" max="8210" width="5.26953125" style="226" customWidth="1"/>
    <col min="8211" max="8212" width="7.81640625" style="226" customWidth="1"/>
    <col min="8213" max="8213" width="5.26953125" style="226" customWidth="1"/>
    <col min="8214" max="8215" width="7.81640625" style="226" customWidth="1"/>
    <col min="8216" max="8216" width="5.453125" style="226" customWidth="1"/>
    <col min="8217" max="8219" width="8.7265625" style="226"/>
    <col min="8220" max="8220" width="8.90625" style="226" bestFit="1" customWidth="1"/>
    <col min="8221" max="8441" width="8.7265625" style="226"/>
    <col min="8442" max="8442" width="15.26953125" style="226" customWidth="1"/>
    <col min="8443" max="8444" width="7.7265625" style="226" customWidth="1"/>
    <col min="8445" max="8445" width="6.26953125" style="226" customWidth="1"/>
    <col min="8446" max="8446" width="7.6328125" style="226" customWidth="1"/>
    <col min="8447" max="8447" width="8.08984375" style="226" customWidth="1"/>
    <col min="8448" max="8448" width="5.81640625" style="226" customWidth="1"/>
    <col min="8449" max="8449" width="7" style="226" customWidth="1"/>
    <col min="8450" max="8450" width="7.26953125" style="226" customWidth="1"/>
    <col min="8451" max="8451" width="5.81640625" style="226" customWidth="1"/>
    <col min="8452" max="8452" width="7.36328125" style="226" customWidth="1"/>
    <col min="8453" max="8453" width="7.08984375" style="226" customWidth="1"/>
    <col min="8454" max="8454" width="5.36328125" style="226" customWidth="1"/>
    <col min="8455" max="8455" width="6.6328125" style="226" customWidth="1"/>
    <col min="8456" max="8456" width="6.1796875" style="226" customWidth="1"/>
    <col min="8457" max="8457" width="5.7265625" style="226" customWidth="1"/>
    <col min="8458" max="8459" width="7.08984375" style="226" customWidth="1"/>
    <col min="8460" max="8460" width="6" style="226" customWidth="1"/>
    <col min="8461" max="8461" width="6.6328125" style="226" customWidth="1"/>
    <col min="8462" max="8462" width="7.08984375" style="226" customWidth="1"/>
    <col min="8463" max="8463" width="5.26953125" style="226" customWidth="1"/>
    <col min="8464" max="8465" width="7.6328125" style="226" customWidth="1"/>
    <col min="8466" max="8466" width="5.26953125" style="226" customWidth="1"/>
    <col min="8467" max="8468" width="7.81640625" style="226" customWidth="1"/>
    <col min="8469" max="8469" width="5.26953125" style="226" customWidth="1"/>
    <col min="8470" max="8471" width="7.81640625" style="226" customWidth="1"/>
    <col min="8472" max="8472" width="5.453125" style="226" customWidth="1"/>
    <col min="8473" max="8475" width="8.7265625" style="226"/>
    <col min="8476" max="8476" width="8.90625" style="226" bestFit="1" customWidth="1"/>
    <col min="8477" max="8697" width="8.7265625" style="226"/>
    <col min="8698" max="8698" width="15.26953125" style="226" customWidth="1"/>
    <col min="8699" max="8700" width="7.7265625" style="226" customWidth="1"/>
    <col min="8701" max="8701" width="6.26953125" style="226" customWidth="1"/>
    <col min="8702" max="8702" width="7.6328125" style="226" customWidth="1"/>
    <col min="8703" max="8703" width="8.08984375" style="226" customWidth="1"/>
    <col min="8704" max="8704" width="5.81640625" style="226" customWidth="1"/>
    <col min="8705" max="8705" width="7" style="226" customWidth="1"/>
    <col min="8706" max="8706" width="7.26953125" style="226" customWidth="1"/>
    <col min="8707" max="8707" width="5.81640625" style="226" customWidth="1"/>
    <col min="8708" max="8708" width="7.36328125" style="226" customWidth="1"/>
    <col min="8709" max="8709" width="7.08984375" style="226" customWidth="1"/>
    <col min="8710" max="8710" width="5.36328125" style="226" customWidth="1"/>
    <col min="8711" max="8711" width="6.6328125" style="226" customWidth="1"/>
    <col min="8712" max="8712" width="6.1796875" style="226" customWidth="1"/>
    <col min="8713" max="8713" width="5.7265625" style="226" customWidth="1"/>
    <col min="8714" max="8715" width="7.08984375" style="226" customWidth="1"/>
    <col min="8716" max="8716" width="6" style="226" customWidth="1"/>
    <col min="8717" max="8717" width="6.6328125" style="226" customWidth="1"/>
    <col min="8718" max="8718" width="7.08984375" style="226" customWidth="1"/>
    <col min="8719" max="8719" width="5.26953125" style="226" customWidth="1"/>
    <col min="8720" max="8721" width="7.6328125" style="226" customWidth="1"/>
    <col min="8722" max="8722" width="5.26953125" style="226" customWidth="1"/>
    <col min="8723" max="8724" width="7.81640625" style="226" customWidth="1"/>
    <col min="8725" max="8725" width="5.26953125" style="226" customWidth="1"/>
    <col min="8726" max="8727" width="7.81640625" style="226" customWidth="1"/>
    <col min="8728" max="8728" width="5.453125" style="226" customWidth="1"/>
    <col min="8729" max="8731" width="8.7265625" style="226"/>
    <col min="8732" max="8732" width="8.90625" style="226" bestFit="1" customWidth="1"/>
    <col min="8733" max="8953" width="8.7265625" style="226"/>
    <col min="8954" max="8954" width="15.26953125" style="226" customWidth="1"/>
    <col min="8955" max="8956" width="7.7265625" style="226" customWidth="1"/>
    <col min="8957" max="8957" width="6.26953125" style="226" customWidth="1"/>
    <col min="8958" max="8958" width="7.6328125" style="226" customWidth="1"/>
    <col min="8959" max="8959" width="8.08984375" style="226" customWidth="1"/>
    <col min="8960" max="8960" width="5.81640625" style="226" customWidth="1"/>
    <col min="8961" max="8961" width="7" style="226" customWidth="1"/>
    <col min="8962" max="8962" width="7.26953125" style="226" customWidth="1"/>
    <col min="8963" max="8963" width="5.81640625" style="226" customWidth="1"/>
    <col min="8964" max="8964" width="7.36328125" style="226" customWidth="1"/>
    <col min="8965" max="8965" width="7.08984375" style="226" customWidth="1"/>
    <col min="8966" max="8966" width="5.36328125" style="226" customWidth="1"/>
    <col min="8967" max="8967" width="6.6328125" style="226" customWidth="1"/>
    <col min="8968" max="8968" width="6.1796875" style="226" customWidth="1"/>
    <col min="8969" max="8969" width="5.7265625" style="226" customWidth="1"/>
    <col min="8970" max="8971" width="7.08984375" style="226" customWidth="1"/>
    <col min="8972" max="8972" width="6" style="226" customWidth="1"/>
    <col min="8973" max="8973" width="6.6328125" style="226" customWidth="1"/>
    <col min="8974" max="8974" width="7.08984375" style="226" customWidth="1"/>
    <col min="8975" max="8975" width="5.26953125" style="226" customWidth="1"/>
    <col min="8976" max="8977" width="7.6328125" style="226" customWidth="1"/>
    <col min="8978" max="8978" width="5.26953125" style="226" customWidth="1"/>
    <col min="8979" max="8980" width="7.81640625" style="226" customWidth="1"/>
    <col min="8981" max="8981" width="5.26953125" style="226" customWidth="1"/>
    <col min="8982" max="8983" width="7.81640625" style="226" customWidth="1"/>
    <col min="8984" max="8984" width="5.453125" style="226" customWidth="1"/>
    <col min="8985" max="8987" width="8.7265625" style="226"/>
    <col min="8988" max="8988" width="8.90625" style="226" bestFit="1" customWidth="1"/>
    <col min="8989" max="9209" width="8.7265625" style="226"/>
    <col min="9210" max="9210" width="15.26953125" style="226" customWidth="1"/>
    <col min="9211" max="9212" width="7.7265625" style="226" customWidth="1"/>
    <col min="9213" max="9213" width="6.26953125" style="226" customWidth="1"/>
    <col min="9214" max="9214" width="7.6328125" style="226" customWidth="1"/>
    <col min="9215" max="9215" width="8.08984375" style="226" customWidth="1"/>
    <col min="9216" max="9216" width="5.81640625" style="226" customWidth="1"/>
    <col min="9217" max="9217" width="7" style="226" customWidth="1"/>
    <col min="9218" max="9218" width="7.26953125" style="226" customWidth="1"/>
    <col min="9219" max="9219" width="5.81640625" style="226" customWidth="1"/>
    <col min="9220" max="9220" width="7.36328125" style="226" customWidth="1"/>
    <col min="9221" max="9221" width="7.08984375" style="226" customWidth="1"/>
    <col min="9222" max="9222" width="5.36328125" style="226" customWidth="1"/>
    <col min="9223" max="9223" width="6.6328125" style="226" customWidth="1"/>
    <col min="9224" max="9224" width="6.1796875" style="226" customWidth="1"/>
    <col min="9225" max="9225" width="5.7265625" style="226" customWidth="1"/>
    <col min="9226" max="9227" width="7.08984375" style="226" customWidth="1"/>
    <col min="9228" max="9228" width="6" style="226" customWidth="1"/>
    <col min="9229" max="9229" width="6.6328125" style="226" customWidth="1"/>
    <col min="9230" max="9230" width="7.08984375" style="226" customWidth="1"/>
    <col min="9231" max="9231" width="5.26953125" style="226" customWidth="1"/>
    <col min="9232" max="9233" width="7.6328125" style="226" customWidth="1"/>
    <col min="9234" max="9234" width="5.26953125" style="226" customWidth="1"/>
    <col min="9235" max="9236" width="7.81640625" style="226" customWidth="1"/>
    <col min="9237" max="9237" width="5.26953125" style="226" customWidth="1"/>
    <col min="9238" max="9239" width="7.81640625" style="226" customWidth="1"/>
    <col min="9240" max="9240" width="5.453125" style="226" customWidth="1"/>
    <col min="9241" max="9243" width="8.7265625" style="226"/>
    <col min="9244" max="9244" width="8.90625" style="226" bestFit="1" customWidth="1"/>
    <col min="9245" max="9465" width="8.7265625" style="226"/>
    <col min="9466" max="9466" width="15.26953125" style="226" customWidth="1"/>
    <col min="9467" max="9468" width="7.7265625" style="226" customWidth="1"/>
    <col min="9469" max="9469" width="6.26953125" style="226" customWidth="1"/>
    <col min="9470" max="9470" width="7.6328125" style="226" customWidth="1"/>
    <col min="9471" max="9471" width="8.08984375" style="226" customWidth="1"/>
    <col min="9472" max="9472" width="5.81640625" style="226" customWidth="1"/>
    <col min="9473" max="9473" width="7" style="226" customWidth="1"/>
    <col min="9474" max="9474" width="7.26953125" style="226" customWidth="1"/>
    <col min="9475" max="9475" width="5.81640625" style="226" customWidth="1"/>
    <col min="9476" max="9476" width="7.36328125" style="226" customWidth="1"/>
    <col min="9477" max="9477" width="7.08984375" style="226" customWidth="1"/>
    <col min="9478" max="9478" width="5.36328125" style="226" customWidth="1"/>
    <col min="9479" max="9479" width="6.6328125" style="226" customWidth="1"/>
    <col min="9480" max="9480" width="6.1796875" style="226" customWidth="1"/>
    <col min="9481" max="9481" width="5.7265625" style="226" customWidth="1"/>
    <col min="9482" max="9483" width="7.08984375" style="226" customWidth="1"/>
    <col min="9484" max="9484" width="6" style="226" customWidth="1"/>
    <col min="9485" max="9485" width="6.6328125" style="226" customWidth="1"/>
    <col min="9486" max="9486" width="7.08984375" style="226" customWidth="1"/>
    <col min="9487" max="9487" width="5.26953125" style="226" customWidth="1"/>
    <col min="9488" max="9489" width="7.6328125" style="226" customWidth="1"/>
    <col min="9490" max="9490" width="5.26953125" style="226" customWidth="1"/>
    <col min="9491" max="9492" width="7.81640625" style="226" customWidth="1"/>
    <col min="9493" max="9493" width="5.26953125" style="226" customWidth="1"/>
    <col min="9494" max="9495" width="7.81640625" style="226" customWidth="1"/>
    <col min="9496" max="9496" width="5.453125" style="226" customWidth="1"/>
    <col min="9497" max="9499" width="8.7265625" style="226"/>
    <col min="9500" max="9500" width="8.90625" style="226" bestFit="1" customWidth="1"/>
    <col min="9501" max="9721" width="8.7265625" style="226"/>
    <col min="9722" max="9722" width="15.26953125" style="226" customWidth="1"/>
    <col min="9723" max="9724" width="7.7265625" style="226" customWidth="1"/>
    <col min="9725" max="9725" width="6.26953125" style="226" customWidth="1"/>
    <col min="9726" max="9726" width="7.6328125" style="226" customWidth="1"/>
    <col min="9727" max="9727" width="8.08984375" style="226" customWidth="1"/>
    <col min="9728" max="9728" width="5.81640625" style="226" customWidth="1"/>
    <col min="9729" max="9729" width="7" style="226" customWidth="1"/>
    <col min="9730" max="9730" width="7.26953125" style="226" customWidth="1"/>
    <col min="9731" max="9731" width="5.81640625" style="226" customWidth="1"/>
    <col min="9732" max="9732" width="7.36328125" style="226" customWidth="1"/>
    <col min="9733" max="9733" width="7.08984375" style="226" customWidth="1"/>
    <col min="9734" max="9734" width="5.36328125" style="226" customWidth="1"/>
    <col min="9735" max="9735" width="6.6328125" style="226" customWidth="1"/>
    <col min="9736" max="9736" width="6.1796875" style="226" customWidth="1"/>
    <col min="9737" max="9737" width="5.7265625" style="226" customWidth="1"/>
    <col min="9738" max="9739" width="7.08984375" style="226" customWidth="1"/>
    <col min="9740" max="9740" width="6" style="226" customWidth="1"/>
    <col min="9741" max="9741" width="6.6328125" style="226" customWidth="1"/>
    <col min="9742" max="9742" width="7.08984375" style="226" customWidth="1"/>
    <col min="9743" max="9743" width="5.26953125" style="226" customWidth="1"/>
    <col min="9744" max="9745" width="7.6328125" style="226" customWidth="1"/>
    <col min="9746" max="9746" width="5.26953125" style="226" customWidth="1"/>
    <col min="9747" max="9748" width="7.81640625" style="226" customWidth="1"/>
    <col min="9749" max="9749" width="5.26953125" style="226" customWidth="1"/>
    <col min="9750" max="9751" width="7.81640625" style="226" customWidth="1"/>
    <col min="9752" max="9752" width="5.453125" style="226" customWidth="1"/>
    <col min="9753" max="9755" width="8.7265625" style="226"/>
    <col min="9756" max="9756" width="8.90625" style="226" bestFit="1" customWidth="1"/>
    <col min="9757" max="9977" width="8.7265625" style="226"/>
    <col min="9978" max="9978" width="15.26953125" style="226" customWidth="1"/>
    <col min="9979" max="9980" width="7.7265625" style="226" customWidth="1"/>
    <col min="9981" max="9981" width="6.26953125" style="226" customWidth="1"/>
    <col min="9982" max="9982" width="7.6328125" style="226" customWidth="1"/>
    <col min="9983" max="9983" width="8.08984375" style="226" customWidth="1"/>
    <col min="9984" max="9984" width="5.81640625" style="226" customWidth="1"/>
    <col min="9985" max="9985" width="7" style="226" customWidth="1"/>
    <col min="9986" max="9986" width="7.26953125" style="226" customWidth="1"/>
    <col min="9987" max="9987" width="5.81640625" style="226" customWidth="1"/>
    <col min="9988" max="9988" width="7.36328125" style="226" customWidth="1"/>
    <col min="9989" max="9989" width="7.08984375" style="226" customWidth="1"/>
    <col min="9990" max="9990" width="5.36328125" style="226" customWidth="1"/>
    <col min="9991" max="9991" width="6.6328125" style="226" customWidth="1"/>
    <col min="9992" max="9992" width="6.1796875" style="226" customWidth="1"/>
    <col min="9993" max="9993" width="5.7265625" style="226" customWidth="1"/>
    <col min="9994" max="9995" width="7.08984375" style="226" customWidth="1"/>
    <col min="9996" max="9996" width="6" style="226" customWidth="1"/>
    <col min="9997" max="9997" width="6.6328125" style="226" customWidth="1"/>
    <col min="9998" max="9998" width="7.08984375" style="226" customWidth="1"/>
    <col min="9999" max="9999" width="5.26953125" style="226" customWidth="1"/>
    <col min="10000" max="10001" width="7.6328125" style="226" customWidth="1"/>
    <col min="10002" max="10002" width="5.26953125" style="226" customWidth="1"/>
    <col min="10003" max="10004" width="7.81640625" style="226" customWidth="1"/>
    <col min="10005" max="10005" width="5.26953125" style="226" customWidth="1"/>
    <col min="10006" max="10007" width="7.81640625" style="226" customWidth="1"/>
    <col min="10008" max="10008" width="5.453125" style="226" customWidth="1"/>
    <col min="10009" max="10011" width="8.7265625" style="226"/>
    <col min="10012" max="10012" width="8.90625" style="226" bestFit="1" customWidth="1"/>
    <col min="10013" max="10233" width="8.7265625" style="226"/>
    <col min="10234" max="10234" width="15.26953125" style="226" customWidth="1"/>
    <col min="10235" max="10236" width="7.7265625" style="226" customWidth="1"/>
    <col min="10237" max="10237" width="6.26953125" style="226" customWidth="1"/>
    <col min="10238" max="10238" width="7.6328125" style="226" customWidth="1"/>
    <col min="10239" max="10239" width="8.08984375" style="226" customWidth="1"/>
    <col min="10240" max="10240" width="5.81640625" style="226" customWidth="1"/>
    <col min="10241" max="10241" width="7" style="226" customWidth="1"/>
    <col min="10242" max="10242" width="7.26953125" style="226" customWidth="1"/>
    <col min="10243" max="10243" width="5.81640625" style="226" customWidth="1"/>
    <col min="10244" max="10244" width="7.36328125" style="226" customWidth="1"/>
    <col min="10245" max="10245" width="7.08984375" style="226" customWidth="1"/>
    <col min="10246" max="10246" width="5.36328125" style="226" customWidth="1"/>
    <col min="10247" max="10247" width="6.6328125" style="226" customWidth="1"/>
    <col min="10248" max="10248" width="6.1796875" style="226" customWidth="1"/>
    <col min="10249" max="10249" width="5.7265625" style="226" customWidth="1"/>
    <col min="10250" max="10251" width="7.08984375" style="226" customWidth="1"/>
    <col min="10252" max="10252" width="6" style="226" customWidth="1"/>
    <col min="10253" max="10253" width="6.6328125" style="226" customWidth="1"/>
    <col min="10254" max="10254" width="7.08984375" style="226" customWidth="1"/>
    <col min="10255" max="10255" width="5.26953125" style="226" customWidth="1"/>
    <col min="10256" max="10257" width="7.6328125" style="226" customWidth="1"/>
    <col min="10258" max="10258" width="5.26953125" style="226" customWidth="1"/>
    <col min="10259" max="10260" width="7.81640625" style="226" customWidth="1"/>
    <col min="10261" max="10261" width="5.26953125" style="226" customWidth="1"/>
    <col min="10262" max="10263" width="7.81640625" style="226" customWidth="1"/>
    <col min="10264" max="10264" width="5.453125" style="226" customWidth="1"/>
    <col min="10265" max="10267" width="8.7265625" style="226"/>
    <col min="10268" max="10268" width="8.90625" style="226" bestFit="1" customWidth="1"/>
    <col min="10269" max="10489" width="8.7265625" style="226"/>
    <col min="10490" max="10490" width="15.26953125" style="226" customWidth="1"/>
    <col min="10491" max="10492" width="7.7265625" style="226" customWidth="1"/>
    <col min="10493" max="10493" width="6.26953125" style="226" customWidth="1"/>
    <col min="10494" max="10494" width="7.6328125" style="226" customWidth="1"/>
    <col min="10495" max="10495" width="8.08984375" style="226" customWidth="1"/>
    <col min="10496" max="10496" width="5.81640625" style="226" customWidth="1"/>
    <col min="10497" max="10497" width="7" style="226" customWidth="1"/>
    <col min="10498" max="10498" width="7.26953125" style="226" customWidth="1"/>
    <col min="10499" max="10499" width="5.81640625" style="226" customWidth="1"/>
    <col min="10500" max="10500" width="7.36328125" style="226" customWidth="1"/>
    <col min="10501" max="10501" width="7.08984375" style="226" customWidth="1"/>
    <col min="10502" max="10502" width="5.36328125" style="226" customWidth="1"/>
    <col min="10503" max="10503" width="6.6328125" style="226" customWidth="1"/>
    <col min="10504" max="10504" width="6.1796875" style="226" customWidth="1"/>
    <col min="10505" max="10505" width="5.7265625" style="226" customWidth="1"/>
    <col min="10506" max="10507" width="7.08984375" style="226" customWidth="1"/>
    <col min="10508" max="10508" width="6" style="226" customWidth="1"/>
    <col min="10509" max="10509" width="6.6328125" style="226" customWidth="1"/>
    <col min="10510" max="10510" width="7.08984375" style="226" customWidth="1"/>
    <col min="10511" max="10511" width="5.26953125" style="226" customWidth="1"/>
    <col min="10512" max="10513" width="7.6328125" style="226" customWidth="1"/>
    <col min="10514" max="10514" width="5.26953125" style="226" customWidth="1"/>
    <col min="10515" max="10516" width="7.81640625" style="226" customWidth="1"/>
    <col min="10517" max="10517" width="5.26953125" style="226" customWidth="1"/>
    <col min="10518" max="10519" width="7.81640625" style="226" customWidth="1"/>
    <col min="10520" max="10520" width="5.453125" style="226" customWidth="1"/>
    <col min="10521" max="10523" width="8.7265625" style="226"/>
    <col min="10524" max="10524" width="8.90625" style="226" bestFit="1" customWidth="1"/>
    <col min="10525" max="10745" width="8.7265625" style="226"/>
    <col min="10746" max="10746" width="15.26953125" style="226" customWidth="1"/>
    <col min="10747" max="10748" width="7.7265625" style="226" customWidth="1"/>
    <col min="10749" max="10749" width="6.26953125" style="226" customWidth="1"/>
    <col min="10750" max="10750" width="7.6328125" style="226" customWidth="1"/>
    <col min="10751" max="10751" width="8.08984375" style="226" customWidth="1"/>
    <col min="10752" max="10752" width="5.81640625" style="226" customWidth="1"/>
    <col min="10753" max="10753" width="7" style="226" customWidth="1"/>
    <col min="10754" max="10754" width="7.26953125" style="226" customWidth="1"/>
    <col min="10755" max="10755" width="5.81640625" style="226" customWidth="1"/>
    <col min="10756" max="10756" width="7.36328125" style="226" customWidth="1"/>
    <col min="10757" max="10757" width="7.08984375" style="226" customWidth="1"/>
    <col min="10758" max="10758" width="5.36328125" style="226" customWidth="1"/>
    <col min="10759" max="10759" width="6.6328125" style="226" customWidth="1"/>
    <col min="10760" max="10760" width="6.1796875" style="226" customWidth="1"/>
    <col min="10761" max="10761" width="5.7265625" style="226" customWidth="1"/>
    <col min="10762" max="10763" width="7.08984375" style="226" customWidth="1"/>
    <col min="10764" max="10764" width="6" style="226" customWidth="1"/>
    <col min="10765" max="10765" width="6.6328125" style="226" customWidth="1"/>
    <col min="10766" max="10766" width="7.08984375" style="226" customWidth="1"/>
    <col min="10767" max="10767" width="5.26953125" style="226" customWidth="1"/>
    <col min="10768" max="10769" width="7.6328125" style="226" customWidth="1"/>
    <col min="10770" max="10770" width="5.26953125" style="226" customWidth="1"/>
    <col min="10771" max="10772" width="7.81640625" style="226" customWidth="1"/>
    <col min="10773" max="10773" width="5.26953125" style="226" customWidth="1"/>
    <col min="10774" max="10775" width="7.81640625" style="226" customWidth="1"/>
    <col min="10776" max="10776" width="5.453125" style="226" customWidth="1"/>
    <col min="10777" max="10779" width="8.7265625" style="226"/>
    <col min="10780" max="10780" width="8.90625" style="226" bestFit="1" customWidth="1"/>
    <col min="10781" max="11001" width="8.7265625" style="226"/>
    <col min="11002" max="11002" width="15.26953125" style="226" customWidth="1"/>
    <col min="11003" max="11004" width="7.7265625" style="226" customWidth="1"/>
    <col min="11005" max="11005" width="6.26953125" style="226" customWidth="1"/>
    <col min="11006" max="11006" width="7.6328125" style="226" customWidth="1"/>
    <col min="11007" max="11007" width="8.08984375" style="226" customWidth="1"/>
    <col min="11008" max="11008" width="5.81640625" style="226" customWidth="1"/>
    <col min="11009" max="11009" width="7" style="226" customWidth="1"/>
    <col min="11010" max="11010" width="7.26953125" style="226" customWidth="1"/>
    <col min="11011" max="11011" width="5.81640625" style="226" customWidth="1"/>
    <col min="11012" max="11012" width="7.36328125" style="226" customWidth="1"/>
    <col min="11013" max="11013" width="7.08984375" style="226" customWidth="1"/>
    <col min="11014" max="11014" width="5.36328125" style="226" customWidth="1"/>
    <col min="11015" max="11015" width="6.6328125" style="226" customWidth="1"/>
    <col min="11016" max="11016" width="6.1796875" style="226" customWidth="1"/>
    <col min="11017" max="11017" width="5.7265625" style="226" customWidth="1"/>
    <col min="11018" max="11019" width="7.08984375" style="226" customWidth="1"/>
    <col min="11020" max="11020" width="6" style="226" customWidth="1"/>
    <col min="11021" max="11021" width="6.6328125" style="226" customWidth="1"/>
    <col min="11022" max="11022" width="7.08984375" style="226" customWidth="1"/>
    <col min="11023" max="11023" width="5.26953125" style="226" customWidth="1"/>
    <col min="11024" max="11025" width="7.6328125" style="226" customWidth="1"/>
    <col min="11026" max="11026" width="5.26953125" style="226" customWidth="1"/>
    <col min="11027" max="11028" width="7.81640625" style="226" customWidth="1"/>
    <col min="11029" max="11029" width="5.26953125" style="226" customWidth="1"/>
    <col min="11030" max="11031" width="7.81640625" style="226" customWidth="1"/>
    <col min="11032" max="11032" width="5.453125" style="226" customWidth="1"/>
    <col min="11033" max="11035" width="8.7265625" style="226"/>
    <col min="11036" max="11036" width="8.90625" style="226" bestFit="1" customWidth="1"/>
    <col min="11037" max="11257" width="8.7265625" style="226"/>
    <col min="11258" max="11258" width="15.26953125" style="226" customWidth="1"/>
    <col min="11259" max="11260" width="7.7265625" style="226" customWidth="1"/>
    <col min="11261" max="11261" width="6.26953125" style="226" customWidth="1"/>
    <col min="11262" max="11262" width="7.6328125" style="226" customWidth="1"/>
    <col min="11263" max="11263" width="8.08984375" style="226" customWidth="1"/>
    <col min="11264" max="11264" width="5.81640625" style="226" customWidth="1"/>
    <col min="11265" max="11265" width="7" style="226" customWidth="1"/>
    <col min="11266" max="11266" width="7.26953125" style="226" customWidth="1"/>
    <col min="11267" max="11267" width="5.81640625" style="226" customWidth="1"/>
    <col min="11268" max="11268" width="7.36328125" style="226" customWidth="1"/>
    <col min="11269" max="11269" width="7.08984375" style="226" customWidth="1"/>
    <col min="11270" max="11270" width="5.36328125" style="226" customWidth="1"/>
    <col min="11271" max="11271" width="6.6328125" style="226" customWidth="1"/>
    <col min="11272" max="11272" width="6.1796875" style="226" customWidth="1"/>
    <col min="11273" max="11273" width="5.7265625" style="226" customWidth="1"/>
    <col min="11274" max="11275" width="7.08984375" style="226" customWidth="1"/>
    <col min="11276" max="11276" width="6" style="226" customWidth="1"/>
    <col min="11277" max="11277" width="6.6328125" style="226" customWidth="1"/>
    <col min="11278" max="11278" width="7.08984375" style="226" customWidth="1"/>
    <col min="11279" max="11279" width="5.26953125" style="226" customWidth="1"/>
    <col min="11280" max="11281" width="7.6328125" style="226" customWidth="1"/>
    <col min="11282" max="11282" width="5.26953125" style="226" customWidth="1"/>
    <col min="11283" max="11284" width="7.81640625" style="226" customWidth="1"/>
    <col min="11285" max="11285" width="5.26953125" style="226" customWidth="1"/>
    <col min="11286" max="11287" width="7.81640625" style="226" customWidth="1"/>
    <col min="11288" max="11288" width="5.453125" style="226" customWidth="1"/>
    <col min="11289" max="11291" width="8.7265625" style="226"/>
    <col min="11292" max="11292" width="8.90625" style="226" bestFit="1" customWidth="1"/>
    <col min="11293" max="11513" width="8.7265625" style="226"/>
    <col min="11514" max="11514" width="15.26953125" style="226" customWidth="1"/>
    <col min="11515" max="11516" width="7.7265625" style="226" customWidth="1"/>
    <col min="11517" max="11517" width="6.26953125" style="226" customWidth="1"/>
    <col min="11518" max="11518" width="7.6328125" style="226" customWidth="1"/>
    <col min="11519" max="11519" width="8.08984375" style="226" customWidth="1"/>
    <col min="11520" max="11520" width="5.81640625" style="226" customWidth="1"/>
    <col min="11521" max="11521" width="7" style="226" customWidth="1"/>
    <col min="11522" max="11522" width="7.26953125" style="226" customWidth="1"/>
    <col min="11523" max="11523" width="5.81640625" style="226" customWidth="1"/>
    <col min="11524" max="11524" width="7.36328125" style="226" customWidth="1"/>
    <col min="11525" max="11525" width="7.08984375" style="226" customWidth="1"/>
    <col min="11526" max="11526" width="5.36328125" style="226" customWidth="1"/>
    <col min="11527" max="11527" width="6.6328125" style="226" customWidth="1"/>
    <col min="11528" max="11528" width="6.1796875" style="226" customWidth="1"/>
    <col min="11529" max="11529" width="5.7265625" style="226" customWidth="1"/>
    <col min="11530" max="11531" width="7.08984375" style="226" customWidth="1"/>
    <col min="11532" max="11532" width="6" style="226" customWidth="1"/>
    <col min="11533" max="11533" width="6.6328125" style="226" customWidth="1"/>
    <col min="11534" max="11534" width="7.08984375" style="226" customWidth="1"/>
    <col min="11535" max="11535" width="5.26953125" style="226" customWidth="1"/>
    <col min="11536" max="11537" width="7.6328125" style="226" customWidth="1"/>
    <col min="11538" max="11538" width="5.26953125" style="226" customWidth="1"/>
    <col min="11539" max="11540" width="7.81640625" style="226" customWidth="1"/>
    <col min="11541" max="11541" width="5.26953125" style="226" customWidth="1"/>
    <col min="11542" max="11543" width="7.81640625" style="226" customWidth="1"/>
    <col min="11544" max="11544" width="5.453125" style="226" customWidth="1"/>
    <col min="11545" max="11547" width="8.7265625" style="226"/>
    <col min="11548" max="11548" width="8.90625" style="226" bestFit="1" customWidth="1"/>
    <col min="11549" max="11769" width="8.7265625" style="226"/>
    <col min="11770" max="11770" width="15.26953125" style="226" customWidth="1"/>
    <col min="11771" max="11772" width="7.7265625" style="226" customWidth="1"/>
    <col min="11773" max="11773" width="6.26953125" style="226" customWidth="1"/>
    <col min="11774" max="11774" width="7.6328125" style="226" customWidth="1"/>
    <col min="11775" max="11775" width="8.08984375" style="226" customWidth="1"/>
    <col min="11776" max="11776" width="5.81640625" style="226" customWidth="1"/>
    <col min="11777" max="11777" width="7" style="226" customWidth="1"/>
    <col min="11778" max="11778" width="7.26953125" style="226" customWidth="1"/>
    <col min="11779" max="11779" width="5.81640625" style="226" customWidth="1"/>
    <col min="11780" max="11780" width="7.36328125" style="226" customWidth="1"/>
    <col min="11781" max="11781" width="7.08984375" style="226" customWidth="1"/>
    <col min="11782" max="11782" width="5.36328125" style="226" customWidth="1"/>
    <col min="11783" max="11783" width="6.6328125" style="226" customWidth="1"/>
    <col min="11784" max="11784" width="6.1796875" style="226" customWidth="1"/>
    <col min="11785" max="11785" width="5.7265625" style="226" customWidth="1"/>
    <col min="11786" max="11787" width="7.08984375" style="226" customWidth="1"/>
    <col min="11788" max="11788" width="6" style="226" customWidth="1"/>
    <col min="11789" max="11789" width="6.6328125" style="226" customWidth="1"/>
    <col min="11790" max="11790" width="7.08984375" style="226" customWidth="1"/>
    <col min="11791" max="11791" width="5.26953125" style="226" customWidth="1"/>
    <col min="11792" max="11793" width="7.6328125" style="226" customWidth="1"/>
    <col min="11794" max="11794" width="5.26953125" style="226" customWidth="1"/>
    <col min="11795" max="11796" width="7.81640625" style="226" customWidth="1"/>
    <col min="11797" max="11797" width="5.26953125" style="226" customWidth="1"/>
    <col min="11798" max="11799" width="7.81640625" style="226" customWidth="1"/>
    <col min="11800" max="11800" width="5.453125" style="226" customWidth="1"/>
    <col min="11801" max="11803" width="8.7265625" style="226"/>
    <col min="11804" max="11804" width="8.90625" style="226" bestFit="1" customWidth="1"/>
    <col min="11805" max="12025" width="8.7265625" style="226"/>
    <col min="12026" max="12026" width="15.26953125" style="226" customWidth="1"/>
    <col min="12027" max="12028" width="7.7265625" style="226" customWidth="1"/>
    <col min="12029" max="12029" width="6.26953125" style="226" customWidth="1"/>
    <col min="12030" max="12030" width="7.6328125" style="226" customWidth="1"/>
    <col min="12031" max="12031" width="8.08984375" style="226" customWidth="1"/>
    <col min="12032" max="12032" width="5.81640625" style="226" customWidth="1"/>
    <col min="12033" max="12033" width="7" style="226" customWidth="1"/>
    <col min="12034" max="12034" width="7.26953125" style="226" customWidth="1"/>
    <col min="12035" max="12035" width="5.81640625" style="226" customWidth="1"/>
    <col min="12036" max="12036" width="7.36328125" style="226" customWidth="1"/>
    <col min="12037" max="12037" width="7.08984375" style="226" customWidth="1"/>
    <col min="12038" max="12038" width="5.36328125" style="226" customWidth="1"/>
    <col min="12039" max="12039" width="6.6328125" style="226" customWidth="1"/>
    <col min="12040" max="12040" width="6.1796875" style="226" customWidth="1"/>
    <col min="12041" max="12041" width="5.7265625" style="226" customWidth="1"/>
    <col min="12042" max="12043" width="7.08984375" style="226" customWidth="1"/>
    <col min="12044" max="12044" width="6" style="226" customWidth="1"/>
    <col min="12045" max="12045" width="6.6328125" style="226" customWidth="1"/>
    <col min="12046" max="12046" width="7.08984375" style="226" customWidth="1"/>
    <col min="12047" max="12047" width="5.26953125" style="226" customWidth="1"/>
    <col min="12048" max="12049" width="7.6328125" style="226" customWidth="1"/>
    <col min="12050" max="12050" width="5.26953125" style="226" customWidth="1"/>
    <col min="12051" max="12052" width="7.81640625" style="226" customWidth="1"/>
    <col min="12053" max="12053" width="5.26953125" style="226" customWidth="1"/>
    <col min="12054" max="12055" width="7.81640625" style="226" customWidth="1"/>
    <col min="12056" max="12056" width="5.453125" style="226" customWidth="1"/>
    <col min="12057" max="12059" width="8.7265625" style="226"/>
    <col min="12060" max="12060" width="8.90625" style="226" bestFit="1" customWidth="1"/>
    <col min="12061" max="12281" width="8.7265625" style="226"/>
    <col min="12282" max="12282" width="15.26953125" style="226" customWidth="1"/>
    <col min="12283" max="12284" width="7.7265625" style="226" customWidth="1"/>
    <col min="12285" max="12285" width="6.26953125" style="226" customWidth="1"/>
    <col min="12286" max="12286" width="7.6328125" style="226" customWidth="1"/>
    <col min="12287" max="12287" width="8.08984375" style="226" customWidth="1"/>
    <col min="12288" max="12288" width="5.81640625" style="226" customWidth="1"/>
    <col min="12289" max="12289" width="7" style="226" customWidth="1"/>
    <col min="12290" max="12290" width="7.26953125" style="226" customWidth="1"/>
    <col min="12291" max="12291" width="5.81640625" style="226" customWidth="1"/>
    <col min="12292" max="12292" width="7.36328125" style="226" customWidth="1"/>
    <col min="12293" max="12293" width="7.08984375" style="226" customWidth="1"/>
    <col min="12294" max="12294" width="5.36328125" style="226" customWidth="1"/>
    <col min="12295" max="12295" width="6.6328125" style="226" customWidth="1"/>
    <col min="12296" max="12296" width="6.1796875" style="226" customWidth="1"/>
    <col min="12297" max="12297" width="5.7265625" style="226" customWidth="1"/>
    <col min="12298" max="12299" width="7.08984375" style="226" customWidth="1"/>
    <col min="12300" max="12300" width="6" style="226" customWidth="1"/>
    <col min="12301" max="12301" width="6.6328125" style="226" customWidth="1"/>
    <col min="12302" max="12302" width="7.08984375" style="226" customWidth="1"/>
    <col min="12303" max="12303" width="5.26953125" style="226" customWidth="1"/>
    <col min="12304" max="12305" width="7.6328125" style="226" customWidth="1"/>
    <col min="12306" max="12306" width="5.26953125" style="226" customWidth="1"/>
    <col min="12307" max="12308" width="7.81640625" style="226" customWidth="1"/>
    <col min="12309" max="12309" width="5.26953125" style="226" customWidth="1"/>
    <col min="12310" max="12311" width="7.81640625" style="226" customWidth="1"/>
    <col min="12312" max="12312" width="5.453125" style="226" customWidth="1"/>
    <col min="12313" max="12315" width="8.7265625" style="226"/>
    <col min="12316" max="12316" width="8.90625" style="226" bestFit="1" customWidth="1"/>
    <col min="12317" max="12537" width="8.7265625" style="226"/>
    <col min="12538" max="12538" width="15.26953125" style="226" customWidth="1"/>
    <col min="12539" max="12540" width="7.7265625" style="226" customWidth="1"/>
    <col min="12541" max="12541" width="6.26953125" style="226" customWidth="1"/>
    <col min="12542" max="12542" width="7.6328125" style="226" customWidth="1"/>
    <col min="12543" max="12543" width="8.08984375" style="226" customWidth="1"/>
    <col min="12544" max="12544" width="5.81640625" style="226" customWidth="1"/>
    <col min="12545" max="12545" width="7" style="226" customWidth="1"/>
    <col min="12546" max="12546" width="7.26953125" style="226" customWidth="1"/>
    <col min="12547" max="12547" width="5.81640625" style="226" customWidth="1"/>
    <col min="12548" max="12548" width="7.36328125" style="226" customWidth="1"/>
    <col min="12549" max="12549" width="7.08984375" style="226" customWidth="1"/>
    <col min="12550" max="12550" width="5.36328125" style="226" customWidth="1"/>
    <col min="12551" max="12551" width="6.6328125" style="226" customWidth="1"/>
    <col min="12552" max="12552" width="6.1796875" style="226" customWidth="1"/>
    <col min="12553" max="12553" width="5.7265625" style="226" customWidth="1"/>
    <col min="12554" max="12555" width="7.08984375" style="226" customWidth="1"/>
    <col min="12556" max="12556" width="6" style="226" customWidth="1"/>
    <col min="12557" max="12557" width="6.6328125" style="226" customWidth="1"/>
    <col min="12558" max="12558" width="7.08984375" style="226" customWidth="1"/>
    <col min="12559" max="12559" width="5.26953125" style="226" customWidth="1"/>
    <col min="12560" max="12561" width="7.6328125" style="226" customWidth="1"/>
    <col min="12562" max="12562" width="5.26953125" style="226" customWidth="1"/>
    <col min="12563" max="12564" width="7.81640625" style="226" customWidth="1"/>
    <col min="12565" max="12565" width="5.26953125" style="226" customWidth="1"/>
    <col min="12566" max="12567" width="7.81640625" style="226" customWidth="1"/>
    <col min="12568" max="12568" width="5.453125" style="226" customWidth="1"/>
    <col min="12569" max="12571" width="8.7265625" style="226"/>
    <col min="12572" max="12572" width="8.90625" style="226" bestFit="1" customWidth="1"/>
    <col min="12573" max="12793" width="8.7265625" style="226"/>
    <col min="12794" max="12794" width="15.26953125" style="226" customWidth="1"/>
    <col min="12795" max="12796" width="7.7265625" style="226" customWidth="1"/>
    <col min="12797" max="12797" width="6.26953125" style="226" customWidth="1"/>
    <col min="12798" max="12798" width="7.6328125" style="226" customWidth="1"/>
    <col min="12799" max="12799" width="8.08984375" style="226" customWidth="1"/>
    <col min="12800" max="12800" width="5.81640625" style="226" customWidth="1"/>
    <col min="12801" max="12801" width="7" style="226" customWidth="1"/>
    <col min="12802" max="12802" width="7.26953125" style="226" customWidth="1"/>
    <col min="12803" max="12803" width="5.81640625" style="226" customWidth="1"/>
    <col min="12804" max="12804" width="7.36328125" style="226" customWidth="1"/>
    <col min="12805" max="12805" width="7.08984375" style="226" customWidth="1"/>
    <col min="12806" max="12806" width="5.36328125" style="226" customWidth="1"/>
    <col min="12807" max="12807" width="6.6328125" style="226" customWidth="1"/>
    <col min="12808" max="12808" width="6.1796875" style="226" customWidth="1"/>
    <col min="12809" max="12809" width="5.7265625" style="226" customWidth="1"/>
    <col min="12810" max="12811" width="7.08984375" style="226" customWidth="1"/>
    <col min="12812" max="12812" width="6" style="226" customWidth="1"/>
    <col min="12813" max="12813" width="6.6328125" style="226" customWidth="1"/>
    <col min="12814" max="12814" width="7.08984375" style="226" customWidth="1"/>
    <col min="12815" max="12815" width="5.26953125" style="226" customWidth="1"/>
    <col min="12816" max="12817" width="7.6328125" style="226" customWidth="1"/>
    <col min="12818" max="12818" width="5.26953125" style="226" customWidth="1"/>
    <col min="12819" max="12820" width="7.81640625" style="226" customWidth="1"/>
    <col min="12821" max="12821" width="5.26953125" style="226" customWidth="1"/>
    <col min="12822" max="12823" width="7.81640625" style="226" customWidth="1"/>
    <col min="12824" max="12824" width="5.453125" style="226" customWidth="1"/>
    <col min="12825" max="12827" width="8.7265625" style="226"/>
    <col min="12828" max="12828" width="8.90625" style="226" bestFit="1" customWidth="1"/>
    <col min="12829" max="13049" width="8.7265625" style="226"/>
    <col min="13050" max="13050" width="15.26953125" style="226" customWidth="1"/>
    <col min="13051" max="13052" width="7.7265625" style="226" customWidth="1"/>
    <col min="13053" max="13053" width="6.26953125" style="226" customWidth="1"/>
    <col min="13054" max="13054" width="7.6328125" style="226" customWidth="1"/>
    <col min="13055" max="13055" width="8.08984375" style="226" customWidth="1"/>
    <col min="13056" max="13056" width="5.81640625" style="226" customWidth="1"/>
    <col min="13057" max="13057" width="7" style="226" customWidth="1"/>
    <col min="13058" max="13058" width="7.26953125" style="226" customWidth="1"/>
    <col min="13059" max="13059" width="5.81640625" style="226" customWidth="1"/>
    <col min="13060" max="13060" width="7.36328125" style="226" customWidth="1"/>
    <col min="13061" max="13061" width="7.08984375" style="226" customWidth="1"/>
    <col min="13062" max="13062" width="5.36328125" style="226" customWidth="1"/>
    <col min="13063" max="13063" width="6.6328125" style="226" customWidth="1"/>
    <col min="13064" max="13064" width="6.1796875" style="226" customWidth="1"/>
    <col min="13065" max="13065" width="5.7265625" style="226" customWidth="1"/>
    <col min="13066" max="13067" width="7.08984375" style="226" customWidth="1"/>
    <col min="13068" max="13068" width="6" style="226" customWidth="1"/>
    <col min="13069" max="13069" width="6.6328125" style="226" customWidth="1"/>
    <col min="13070" max="13070" width="7.08984375" style="226" customWidth="1"/>
    <col min="13071" max="13071" width="5.26953125" style="226" customWidth="1"/>
    <col min="13072" max="13073" width="7.6328125" style="226" customWidth="1"/>
    <col min="13074" max="13074" width="5.26953125" style="226" customWidth="1"/>
    <col min="13075" max="13076" width="7.81640625" style="226" customWidth="1"/>
    <col min="13077" max="13077" width="5.26953125" style="226" customWidth="1"/>
    <col min="13078" max="13079" width="7.81640625" style="226" customWidth="1"/>
    <col min="13080" max="13080" width="5.453125" style="226" customWidth="1"/>
    <col min="13081" max="13083" width="8.7265625" style="226"/>
    <col min="13084" max="13084" width="8.90625" style="226" bestFit="1" customWidth="1"/>
    <col min="13085" max="13305" width="8.7265625" style="226"/>
    <col min="13306" max="13306" width="15.26953125" style="226" customWidth="1"/>
    <col min="13307" max="13308" width="7.7265625" style="226" customWidth="1"/>
    <col min="13309" max="13309" width="6.26953125" style="226" customWidth="1"/>
    <col min="13310" max="13310" width="7.6328125" style="226" customWidth="1"/>
    <col min="13311" max="13311" width="8.08984375" style="226" customWidth="1"/>
    <col min="13312" max="13312" width="5.81640625" style="226" customWidth="1"/>
    <col min="13313" max="13313" width="7" style="226" customWidth="1"/>
    <col min="13314" max="13314" width="7.26953125" style="226" customWidth="1"/>
    <col min="13315" max="13315" width="5.81640625" style="226" customWidth="1"/>
    <col min="13316" max="13316" width="7.36328125" style="226" customWidth="1"/>
    <col min="13317" max="13317" width="7.08984375" style="226" customWidth="1"/>
    <col min="13318" max="13318" width="5.36328125" style="226" customWidth="1"/>
    <col min="13319" max="13319" width="6.6328125" style="226" customWidth="1"/>
    <col min="13320" max="13320" width="6.1796875" style="226" customWidth="1"/>
    <col min="13321" max="13321" width="5.7265625" style="226" customWidth="1"/>
    <col min="13322" max="13323" width="7.08984375" style="226" customWidth="1"/>
    <col min="13324" max="13324" width="6" style="226" customWidth="1"/>
    <col min="13325" max="13325" width="6.6328125" style="226" customWidth="1"/>
    <col min="13326" max="13326" width="7.08984375" style="226" customWidth="1"/>
    <col min="13327" max="13327" width="5.26953125" style="226" customWidth="1"/>
    <col min="13328" max="13329" width="7.6328125" style="226" customWidth="1"/>
    <col min="13330" max="13330" width="5.26953125" style="226" customWidth="1"/>
    <col min="13331" max="13332" width="7.81640625" style="226" customWidth="1"/>
    <col min="13333" max="13333" width="5.26953125" style="226" customWidth="1"/>
    <col min="13334" max="13335" width="7.81640625" style="226" customWidth="1"/>
    <col min="13336" max="13336" width="5.453125" style="226" customWidth="1"/>
    <col min="13337" max="13339" width="8.7265625" style="226"/>
    <col min="13340" max="13340" width="8.90625" style="226" bestFit="1" customWidth="1"/>
    <col min="13341" max="13561" width="8.7265625" style="226"/>
    <col min="13562" max="13562" width="15.26953125" style="226" customWidth="1"/>
    <col min="13563" max="13564" width="7.7265625" style="226" customWidth="1"/>
    <col min="13565" max="13565" width="6.26953125" style="226" customWidth="1"/>
    <col min="13566" max="13566" width="7.6328125" style="226" customWidth="1"/>
    <col min="13567" max="13567" width="8.08984375" style="226" customWidth="1"/>
    <col min="13568" max="13568" width="5.81640625" style="226" customWidth="1"/>
    <col min="13569" max="13569" width="7" style="226" customWidth="1"/>
    <col min="13570" max="13570" width="7.26953125" style="226" customWidth="1"/>
    <col min="13571" max="13571" width="5.81640625" style="226" customWidth="1"/>
    <col min="13572" max="13572" width="7.36328125" style="226" customWidth="1"/>
    <col min="13573" max="13573" width="7.08984375" style="226" customWidth="1"/>
    <col min="13574" max="13574" width="5.36328125" style="226" customWidth="1"/>
    <col min="13575" max="13575" width="6.6328125" style="226" customWidth="1"/>
    <col min="13576" max="13576" width="6.1796875" style="226" customWidth="1"/>
    <col min="13577" max="13577" width="5.7265625" style="226" customWidth="1"/>
    <col min="13578" max="13579" width="7.08984375" style="226" customWidth="1"/>
    <col min="13580" max="13580" width="6" style="226" customWidth="1"/>
    <col min="13581" max="13581" width="6.6328125" style="226" customWidth="1"/>
    <col min="13582" max="13582" width="7.08984375" style="226" customWidth="1"/>
    <col min="13583" max="13583" width="5.26953125" style="226" customWidth="1"/>
    <col min="13584" max="13585" width="7.6328125" style="226" customWidth="1"/>
    <col min="13586" max="13586" width="5.26953125" style="226" customWidth="1"/>
    <col min="13587" max="13588" width="7.81640625" style="226" customWidth="1"/>
    <col min="13589" max="13589" width="5.26953125" style="226" customWidth="1"/>
    <col min="13590" max="13591" width="7.81640625" style="226" customWidth="1"/>
    <col min="13592" max="13592" width="5.453125" style="226" customWidth="1"/>
    <col min="13593" max="13595" width="8.7265625" style="226"/>
    <col min="13596" max="13596" width="8.90625" style="226" bestFit="1" customWidth="1"/>
    <col min="13597" max="13817" width="8.7265625" style="226"/>
    <col min="13818" max="13818" width="15.26953125" style="226" customWidth="1"/>
    <col min="13819" max="13820" width="7.7265625" style="226" customWidth="1"/>
    <col min="13821" max="13821" width="6.26953125" style="226" customWidth="1"/>
    <col min="13822" max="13822" width="7.6328125" style="226" customWidth="1"/>
    <col min="13823" max="13823" width="8.08984375" style="226" customWidth="1"/>
    <col min="13824" max="13824" width="5.81640625" style="226" customWidth="1"/>
    <col min="13825" max="13825" width="7" style="226" customWidth="1"/>
    <col min="13826" max="13826" width="7.26953125" style="226" customWidth="1"/>
    <col min="13827" max="13827" width="5.81640625" style="226" customWidth="1"/>
    <col min="13828" max="13828" width="7.36328125" style="226" customWidth="1"/>
    <col min="13829" max="13829" width="7.08984375" style="226" customWidth="1"/>
    <col min="13830" max="13830" width="5.36328125" style="226" customWidth="1"/>
    <col min="13831" max="13831" width="6.6328125" style="226" customWidth="1"/>
    <col min="13832" max="13832" width="6.1796875" style="226" customWidth="1"/>
    <col min="13833" max="13833" width="5.7265625" style="226" customWidth="1"/>
    <col min="13834" max="13835" width="7.08984375" style="226" customWidth="1"/>
    <col min="13836" max="13836" width="6" style="226" customWidth="1"/>
    <col min="13837" max="13837" width="6.6328125" style="226" customWidth="1"/>
    <col min="13838" max="13838" width="7.08984375" style="226" customWidth="1"/>
    <col min="13839" max="13839" width="5.26953125" style="226" customWidth="1"/>
    <col min="13840" max="13841" width="7.6328125" style="226" customWidth="1"/>
    <col min="13842" max="13842" width="5.26953125" style="226" customWidth="1"/>
    <col min="13843" max="13844" width="7.81640625" style="226" customWidth="1"/>
    <col min="13845" max="13845" width="5.26953125" style="226" customWidth="1"/>
    <col min="13846" max="13847" width="7.81640625" style="226" customWidth="1"/>
    <col min="13848" max="13848" width="5.453125" style="226" customWidth="1"/>
    <col min="13849" max="13851" width="8.7265625" style="226"/>
    <col min="13852" max="13852" width="8.90625" style="226" bestFit="1" customWidth="1"/>
    <col min="13853" max="14073" width="8.7265625" style="226"/>
    <col min="14074" max="14074" width="15.26953125" style="226" customWidth="1"/>
    <col min="14075" max="14076" width="7.7265625" style="226" customWidth="1"/>
    <col min="14077" max="14077" width="6.26953125" style="226" customWidth="1"/>
    <col min="14078" max="14078" width="7.6328125" style="226" customWidth="1"/>
    <col min="14079" max="14079" width="8.08984375" style="226" customWidth="1"/>
    <col min="14080" max="14080" width="5.81640625" style="226" customWidth="1"/>
    <col min="14081" max="14081" width="7" style="226" customWidth="1"/>
    <col min="14082" max="14082" width="7.26953125" style="226" customWidth="1"/>
    <col min="14083" max="14083" width="5.81640625" style="226" customWidth="1"/>
    <col min="14084" max="14084" width="7.36328125" style="226" customWidth="1"/>
    <col min="14085" max="14085" width="7.08984375" style="226" customWidth="1"/>
    <col min="14086" max="14086" width="5.36328125" style="226" customWidth="1"/>
    <col min="14087" max="14087" width="6.6328125" style="226" customWidth="1"/>
    <col min="14088" max="14088" width="6.1796875" style="226" customWidth="1"/>
    <col min="14089" max="14089" width="5.7265625" style="226" customWidth="1"/>
    <col min="14090" max="14091" width="7.08984375" style="226" customWidth="1"/>
    <col min="14092" max="14092" width="6" style="226" customWidth="1"/>
    <col min="14093" max="14093" width="6.6328125" style="226" customWidth="1"/>
    <col min="14094" max="14094" width="7.08984375" style="226" customWidth="1"/>
    <col min="14095" max="14095" width="5.26953125" style="226" customWidth="1"/>
    <col min="14096" max="14097" width="7.6328125" style="226" customWidth="1"/>
    <col min="14098" max="14098" width="5.26953125" style="226" customWidth="1"/>
    <col min="14099" max="14100" width="7.81640625" style="226" customWidth="1"/>
    <col min="14101" max="14101" width="5.26953125" style="226" customWidth="1"/>
    <col min="14102" max="14103" width="7.81640625" style="226" customWidth="1"/>
    <col min="14104" max="14104" width="5.453125" style="226" customWidth="1"/>
    <col min="14105" max="14107" width="8.7265625" style="226"/>
    <col min="14108" max="14108" width="8.90625" style="226" bestFit="1" customWidth="1"/>
    <col min="14109" max="14329" width="8.7265625" style="226"/>
    <col min="14330" max="14330" width="15.26953125" style="226" customWidth="1"/>
    <col min="14331" max="14332" width="7.7265625" style="226" customWidth="1"/>
    <col min="14333" max="14333" width="6.26953125" style="226" customWidth="1"/>
    <col min="14334" max="14334" width="7.6328125" style="226" customWidth="1"/>
    <col min="14335" max="14335" width="8.08984375" style="226" customWidth="1"/>
    <col min="14336" max="14336" width="5.81640625" style="226" customWidth="1"/>
    <col min="14337" max="14337" width="7" style="226" customWidth="1"/>
    <col min="14338" max="14338" width="7.26953125" style="226" customWidth="1"/>
    <col min="14339" max="14339" width="5.81640625" style="226" customWidth="1"/>
    <col min="14340" max="14340" width="7.36328125" style="226" customWidth="1"/>
    <col min="14341" max="14341" width="7.08984375" style="226" customWidth="1"/>
    <col min="14342" max="14342" width="5.36328125" style="226" customWidth="1"/>
    <col min="14343" max="14343" width="6.6328125" style="226" customWidth="1"/>
    <col min="14344" max="14344" width="6.1796875" style="226" customWidth="1"/>
    <col min="14345" max="14345" width="5.7265625" style="226" customWidth="1"/>
    <col min="14346" max="14347" width="7.08984375" style="226" customWidth="1"/>
    <col min="14348" max="14348" width="6" style="226" customWidth="1"/>
    <col min="14349" max="14349" width="6.6328125" style="226" customWidth="1"/>
    <col min="14350" max="14350" width="7.08984375" style="226" customWidth="1"/>
    <col min="14351" max="14351" width="5.26953125" style="226" customWidth="1"/>
    <col min="14352" max="14353" width="7.6328125" style="226" customWidth="1"/>
    <col min="14354" max="14354" width="5.26953125" style="226" customWidth="1"/>
    <col min="14355" max="14356" width="7.81640625" style="226" customWidth="1"/>
    <col min="14357" max="14357" width="5.26953125" style="226" customWidth="1"/>
    <col min="14358" max="14359" width="7.81640625" style="226" customWidth="1"/>
    <col min="14360" max="14360" width="5.453125" style="226" customWidth="1"/>
    <col min="14361" max="14363" width="8.7265625" style="226"/>
    <col min="14364" max="14364" width="8.90625" style="226" bestFit="1" customWidth="1"/>
    <col min="14365" max="14585" width="8.7265625" style="226"/>
    <col min="14586" max="14586" width="15.26953125" style="226" customWidth="1"/>
    <col min="14587" max="14588" width="7.7265625" style="226" customWidth="1"/>
    <col min="14589" max="14589" width="6.26953125" style="226" customWidth="1"/>
    <col min="14590" max="14590" width="7.6328125" style="226" customWidth="1"/>
    <col min="14591" max="14591" width="8.08984375" style="226" customWidth="1"/>
    <col min="14592" max="14592" width="5.81640625" style="226" customWidth="1"/>
    <col min="14593" max="14593" width="7" style="226" customWidth="1"/>
    <col min="14594" max="14594" width="7.26953125" style="226" customWidth="1"/>
    <col min="14595" max="14595" width="5.81640625" style="226" customWidth="1"/>
    <col min="14596" max="14596" width="7.36328125" style="226" customWidth="1"/>
    <col min="14597" max="14597" width="7.08984375" style="226" customWidth="1"/>
    <col min="14598" max="14598" width="5.36328125" style="226" customWidth="1"/>
    <col min="14599" max="14599" width="6.6328125" style="226" customWidth="1"/>
    <col min="14600" max="14600" width="6.1796875" style="226" customWidth="1"/>
    <col min="14601" max="14601" width="5.7265625" style="226" customWidth="1"/>
    <col min="14602" max="14603" width="7.08984375" style="226" customWidth="1"/>
    <col min="14604" max="14604" width="6" style="226" customWidth="1"/>
    <col min="14605" max="14605" width="6.6328125" style="226" customWidth="1"/>
    <col min="14606" max="14606" width="7.08984375" style="226" customWidth="1"/>
    <col min="14607" max="14607" width="5.26953125" style="226" customWidth="1"/>
    <col min="14608" max="14609" width="7.6328125" style="226" customWidth="1"/>
    <col min="14610" max="14610" width="5.26953125" style="226" customWidth="1"/>
    <col min="14611" max="14612" width="7.81640625" style="226" customWidth="1"/>
    <col min="14613" max="14613" width="5.26953125" style="226" customWidth="1"/>
    <col min="14614" max="14615" width="7.81640625" style="226" customWidth="1"/>
    <col min="14616" max="14616" width="5.453125" style="226" customWidth="1"/>
    <col min="14617" max="14619" width="8.7265625" style="226"/>
    <col min="14620" max="14620" width="8.90625" style="226" bestFit="1" customWidth="1"/>
    <col min="14621" max="14841" width="8.7265625" style="226"/>
    <col min="14842" max="14842" width="15.26953125" style="226" customWidth="1"/>
    <col min="14843" max="14844" width="7.7265625" style="226" customWidth="1"/>
    <col min="14845" max="14845" width="6.26953125" style="226" customWidth="1"/>
    <col min="14846" max="14846" width="7.6328125" style="226" customWidth="1"/>
    <col min="14847" max="14847" width="8.08984375" style="226" customWidth="1"/>
    <col min="14848" max="14848" width="5.81640625" style="226" customWidth="1"/>
    <col min="14849" max="14849" width="7" style="226" customWidth="1"/>
    <col min="14850" max="14850" width="7.26953125" style="226" customWidth="1"/>
    <col min="14851" max="14851" width="5.81640625" style="226" customWidth="1"/>
    <col min="14852" max="14852" width="7.36328125" style="226" customWidth="1"/>
    <col min="14853" max="14853" width="7.08984375" style="226" customWidth="1"/>
    <col min="14854" max="14854" width="5.36328125" style="226" customWidth="1"/>
    <col min="14855" max="14855" width="6.6328125" style="226" customWidth="1"/>
    <col min="14856" max="14856" width="6.1796875" style="226" customWidth="1"/>
    <col min="14857" max="14857" width="5.7265625" style="226" customWidth="1"/>
    <col min="14858" max="14859" width="7.08984375" style="226" customWidth="1"/>
    <col min="14860" max="14860" width="6" style="226" customWidth="1"/>
    <col min="14861" max="14861" width="6.6328125" style="226" customWidth="1"/>
    <col min="14862" max="14862" width="7.08984375" style="226" customWidth="1"/>
    <col min="14863" max="14863" width="5.26953125" style="226" customWidth="1"/>
    <col min="14864" max="14865" width="7.6328125" style="226" customWidth="1"/>
    <col min="14866" max="14866" width="5.26953125" style="226" customWidth="1"/>
    <col min="14867" max="14868" width="7.81640625" style="226" customWidth="1"/>
    <col min="14869" max="14869" width="5.26953125" style="226" customWidth="1"/>
    <col min="14870" max="14871" width="7.81640625" style="226" customWidth="1"/>
    <col min="14872" max="14872" width="5.453125" style="226" customWidth="1"/>
    <col min="14873" max="14875" width="8.7265625" style="226"/>
    <col min="14876" max="14876" width="8.90625" style="226" bestFit="1" customWidth="1"/>
    <col min="14877" max="15097" width="8.7265625" style="226"/>
    <col min="15098" max="15098" width="15.26953125" style="226" customWidth="1"/>
    <col min="15099" max="15100" width="7.7265625" style="226" customWidth="1"/>
    <col min="15101" max="15101" width="6.26953125" style="226" customWidth="1"/>
    <col min="15102" max="15102" width="7.6328125" style="226" customWidth="1"/>
    <col min="15103" max="15103" width="8.08984375" style="226" customWidth="1"/>
    <col min="15104" max="15104" width="5.81640625" style="226" customWidth="1"/>
    <col min="15105" max="15105" width="7" style="226" customWidth="1"/>
    <col min="15106" max="15106" width="7.26953125" style="226" customWidth="1"/>
    <col min="15107" max="15107" width="5.81640625" style="226" customWidth="1"/>
    <col min="15108" max="15108" width="7.36328125" style="226" customWidth="1"/>
    <col min="15109" max="15109" width="7.08984375" style="226" customWidth="1"/>
    <col min="15110" max="15110" width="5.36328125" style="226" customWidth="1"/>
    <col min="15111" max="15111" width="6.6328125" style="226" customWidth="1"/>
    <col min="15112" max="15112" width="6.1796875" style="226" customWidth="1"/>
    <col min="15113" max="15113" width="5.7265625" style="226" customWidth="1"/>
    <col min="15114" max="15115" width="7.08984375" style="226" customWidth="1"/>
    <col min="15116" max="15116" width="6" style="226" customWidth="1"/>
    <col min="15117" max="15117" width="6.6328125" style="226" customWidth="1"/>
    <col min="15118" max="15118" width="7.08984375" style="226" customWidth="1"/>
    <col min="15119" max="15119" width="5.26953125" style="226" customWidth="1"/>
    <col min="15120" max="15121" width="7.6328125" style="226" customWidth="1"/>
    <col min="15122" max="15122" width="5.26953125" style="226" customWidth="1"/>
    <col min="15123" max="15124" width="7.81640625" style="226" customWidth="1"/>
    <col min="15125" max="15125" width="5.26953125" style="226" customWidth="1"/>
    <col min="15126" max="15127" width="7.81640625" style="226" customWidth="1"/>
    <col min="15128" max="15128" width="5.453125" style="226" customWidth="1"/>
    <col min="15129" max="15131" width="8.7265625" style="226"/>
    <col min="15132" max="15132" width="8.90625" style="226" bestFit="1" customWidth="1"/>
    <col min="15133" max="15353" width="8.7265625" style="226"/>
    <col min="15354" max="15354" width="15.26953125" style="226" customWidth="1"/>
    <col min="15355" max="15356" width="7.7265625" style="226" customWidth="1"/>
    <col min="15357" max="15357" width="6.26953125" style="226" customWidth="1"/>
    <col min="15358" max="15358" width="7.6328125" style="226" customWidth="1"/>
    <col min="15359" max="15359" width="8.08984375" style="226" customWidth="1"/>
    <col min="15360" max="15360" width="5.81640625" style="226" customWidth="1"/>
    <col min="15361" max="15361" width="7" style="226" customWidth="1"/>
    <col min="15362" max="15362" width="7.26953125" style="226" customWidth="1"/>
    <col min="15363" max="15363" width="5.81640625" style="226" customWidth="1"/>
    <col min="15364" max="15364" width="7.36328125" style="226" customWidth="1"/>
    <col min="15365" max="15365" width="7.08984375" style="226" customWidth="1"/>
    <col min="15366" max="15366" width="5.36328125" style="226" customWidth="1"/>
    <col min="15367" max="15367" width="6.6328125" style="226" customWidth="1"/>
    <col min="15368" max="15368" width="6.1796875" style="226" customWidth="1"/>
    <col min="15369" max="15369" width="5.7265625" style="226" customWidth="1"/>
    <col min="15370" max="15371" width="7.08984375" style="226" customWidth="1"/>
    <col min="15372" max="15372" width="6" style="226" customWidth="1"/>
    <col min="15373" max="15373" width="6.6328125" style="226" customWidth="1"/>
    <col min="15374" max="15374" width="7.08984375" style="226" customWidth="1"/>
    <col min="15375" max="15375" width="5.26953125" style="226" customWidth="1"/>
    <col min="15376" max="15377" width="7.6328125" style="226" customWidth="1"/>
    <col min="15378" max="15378" width="5.26953125" style="226" customWidth="1"/>
    <col min="15379" max="15380" width="7.81640625" style="226" customWidth="1"/>
    <col min="15381" max="15381" width="5.26953125" style="226" customWidth="1"/>
    <col min="15382" max="15383" width="7.81640625" style="226" customWidth="1"/>
    <col min="15384" max="15384" width="5.453125" style="226" customWidth="1"/>
    <col min="15385" max="15387" width="8.7265625" style="226"/>
    <col min="15388" max="15388" width="8.90625" style="226" bestFit="1" customWidth="1"/>
    <col min="15389" max="15609" width="8.7265625" style="226"/>
    <col min="15610" max="15610" width="15.26953125" style="226" customWidth="1"/>
    <col min="15611" max="15612" width="7.7265625" style="226" customWidth="1"/>
    <col min="15613" max="15613" width="6.26953125" style="226" customWidth="1"/>
    <col min="15614" max="15614" width="7.6328125" style="226" customWidth="1"/>
    <col min="15615" max="15615" width="8.08984375" style="226" customWidth="1"/>
    <col min="15616" max="15616" width="5.81640625" style="226" customWidth="1"/>
    <col min="15617" max="15617" width="7" style="226" customWidth="1"/>
    <col min="15618" max="15618" width="7.26953125" style="226" customWidth="1"/>
    <col min="15619" max="15619" width="5.81640625" style="226" customWidth="1"/>
    <col min="15620" max="15620" width="7.36328125" style="226" customWidth="1"/>
    <col min="15621" max="15621" width="7.08984375" style="226" customWidth="1"/>
    <col min="15622" max="15622" width="5.36328125" style="226" customWidth="1"/>
    <col min="15623" max="15623" width="6.6328125" style="226" customWidth="1"/>
    <col min="15624" max="15624" width="6.1796875" style="226" customWidth="1"/>
    <col min="15625" max="15625" width="5.7265625" style="226" customWidth="1"/>
    <col min="15626" max="15627" width="7.08984375" style="226" customWidth="1"/>
    <col min="15628" max="15628" width="6" style="226" customWidth="1"/>
    <col min="15629" max="15629" width="6.6328125" style="226" customWidth="1"/>
    <col min="15630" max="15630" width="7.08984375" style="226" customWidth="1"/>
    <col min="15631" max="15631" width="5.26953125" style="226" customWidth="1"/>
    <col min="15632" max="15633" width="7.6328125" style="226" customWidth="1"/>
    <col min="15634" max="15634" width="5.26953125" style="226" customWidth="1"/>
    <col min="15635" max="15636" width="7.81640625" style="226" customWidth="1"/>
    <col min="15637" max="15637" width="5.26953125" style="226" customWidth="1"/>
    <col min="15638" max="15639" width="7.81640625" style="226" customWidth="1"/>
    <col min="15640" max="15640" width="5.453125" style="226" customWidth="1"/>
    <col min="15641" max="15643" width="8.7265625" style="226"/>
    <col min="15644" max="15644" width="8.90625" style="226" bestFit="1" customWidth="1"/>
    <col min="15645" max="15865" width="8.7265625" style="226"/>
    <col min="15866" max="15866" width="15.26953125" style="226" customWidth="1"/>
    <col min="15867" max="15868" width="7.7265625" style="226" customWidth="1"/>
    <col min="15869" max="15869" width="6.26953125" style="226" customWidth="1"/>
    <col min="15870" max="15870" width="7.6328125" style="226" customWidth="1"/>
    <col min="15871" max="15871" width="8.08984375" style="226" customWidth="1"/>
    <col min="15872" max="15872" width="5.81640625" style="226" customWidth="1"/>
    <col min="15873" max="15873" width="7" style="226" customWidth="1"/>
    <col min="15874" max="15874" width="7.26953125" style="226" customWidth="1"/>
    <col min="15875" max="15875" width="5.81640625" style="226" customWidth="1"/>
    <col min="15876" max="15876" width="7.36328125" style="226" customWidth="1"/>
    <col min="15877" max="15877" width="7.08984375" style="226" customWidth="1"/>
    <col min="15878" max="15878" width="5.36328125" style="226" customWidth="1"/>
    <col min="15879" max="15879" width="6.6328125" style="226" customWidth="1"/>
    <col min="15880" max="15880" width="6.1796875" style="226" customWidth="1"/>
    <col min="15881" max="15881" width="5.7265625" style="226" customWidth="1"/>
    <col min="15882" max="15883" width="7.08984375" style="226" customWidth="1"/>
    <col min="15884" max="15884" width="6" style="226" customWidth="1"/>
    <col min="15885" max="15885" width="6.6328125" style="226" customWidth="1"/>
    <col min="15886" max="15886" width="7.08984375" style="226" customWidth="1"/>
    <col min="15887" max="15887" width="5.26953125" style="226" customWidth="1"/>
    <col min="15888" max="15889" width="7.6328125" style="226" customWidth="1"/>
    <col min="15890" max="15890" width="5.26953125" style="226" customWidth="1"/>
    <col min="15891" max="15892" width="7.81640625" style="226" customWidth="1"/>
    <col min="15893" max="15893" width="5.26953125" style="226" customWidth="1"/>
    <col min="15894" max="15895" width="7.81640625" style="226" customWidth="1"/>
    <col min="15896" max="15896" width="5.453125" style="226" customWidth="1"/>
    <col min="15897" max="15899" width="8.7265625" style="226"/>
    <col min="15900" max="15900" width="8.90625" style="226" bestFit="1" customWidth="1"/>
    <col min="15901" max="16121" width="8.7265625" style="226"/>
    <col min="16122" max="16122" width="15.26953125" style="226" customWidth="1"/>
    <col min="16123" max="16124" width="7.7265625" style="226" customWidth="1"/>
    <col min="16125" max="16125" width="6.26953125" style="226" customWidth="1"/>
    <col min="16126" max="16126" width="7.6328125" style="226" customWidth="1"/>
    <col min="16127" max="16127" width="8.08984375" style="226" customWidth="1"/>
    <col min="16128" max="16128" width="5.81640625" style="226" customWidth="1"/>
    <col min="16129" max="16129" width="7" style="226" customWidth="1"/>
    <col min="16130" max="16130" width="7.26953125" style="226" customWidth="1"/>
    <col min="16131" max="16131" width="5.81640625" style="226" customWidth="1"/>
    <col min="16132" max="16132" width="7.36328125" style="226" customWidth="1"/>
    <col min="16133" max="16133" width="7.08984375" style="226" customWidth="1"/>
    <col min="16134" max="16134" width="5.36328125" style="226" customWidth="1"/>
    <col min="16135" max="16135" width="6.6328125" style="226" customWidth="1"/>
    <col min="16136" max="16136" width="6.1796875" style="226" customWidth="1"/>
    <col min="16137" max="16137" width="5.7265625" style="226" customWidth="1"/>
    <col min="16138" max="16139" width="7.08984375" style="226" customWidth="1"/>
    <col min="16140" max="16140" width="6" style="226" customWidth="1"/>
    <col min="16141" max="16141" width="6.6328125" style="226" customWidth="1"/>
    <col min="16142" max="16142" width="7.08984375" style="226" customWidth="1"/>
    <col min="16143" max="16143" width="5.26953125" style="226" customWidth="1"/>
    <col min="16144" max="16145" width="7.6328125" style="226" customWidth="1"/>
    <col min="16146" max="16146" width="5.26953125" style="226" customWidth="1"/>
    <col min="16147" max="16148" width="7.81640625" style="226" customWidth="1"/>
    <col min="16149" max="16149" width="5.26953125" style="226" customWidth="1"/>
    <col min="16150" max="16151" width="7.81640625" style="226" customWidth="1"/>
    <col min="16152" max="16152" width="5.453125" style="226" customWidth="1"/>
    <col min="16153" max="16155" width="8.7265625" style="226"/>
    <col min="16156" max="16156" width="8.90625" style="226" bestFit="1" customWidth="1"/>
    <col min="16157" max="16384" width="8.7265625" style="226"/>
  </cols>
  <sheetData>
    <row r="1" spans="1:25" s="199" customFormat="1" ht="82.5" customHeight="1" x14ac:dyDescent="0.35">
      <c r="A1" s="194"/>
      <c r="B1" s="273" t="s">
        <v>127</v>
      </c>
      <c r="C1" s="273"/>
      <c r="D1" s="273"/>
      <c r="E1" s="273"/>
      <c r="F1" s="273"/>
      <c r="G1" s="273"/>
      <c r="H1" s="273"/>
      <c r="I1" s="273"/>
      <c r="J1" s="273"/>
      <c r="K1" s="273"/>
      <c r="L1" s="195"/>
      <c r="M1" s="195"/>
      <c r="N1" s="195"/>
      <c r="O1" s="196"/>
      <c r="P1" s="196"/>
      <c r="Q1" s="197"/>
      <c r="R1" s="196"/>
      <c r="S1" s="196"/>
      <c r="T1" s="196"/>
      <c r="U1" s="198"/>
      <c r="W1" s="200"/>
      <c r="X1" s="145" t="s">
        <v>6</v>
      </c>
    </row>
    <row r="2" spans="1:25" s="199" customFormat="1" ht="13.5" customHeight="1" x14ac:dyDescent="0.35">
      <c r="A2" s="194"/>
      <c r="B2" s="201"/>
      <c r="C2" s="201"/>
      <c r="D2" s="201"/>
      <c r="E2" s="201"/>
      <c r="F2" s="202"/>
      <c r="G2" s="202"/>
      <c r="H2" s="202"/>
      <c r="I2" s="201"/>
      <c r="J2" s="201"/>
      <c r="K2" s="200" t="s">
        <v>81</v>
      </c>
      <c r="L2" s="195"/>
      <c r="M2" s="195"/>
      <c r="N2" s="195"/>
      <c r="O2" s="196"/>
      <c r="P2" s="196"/>
      <c r="Q2" s="197"/>
      <c r="R2" s="196"/>
      <c r="S2" s="196"/>
      <c r="T2" s="196"/>
      <c r="U2" s="198"/>
      <c r="W2" s="200" t="s">
        <v>81</v>
      </c>
      <c r="X2" s="200"/>
    </row>
    <row r="3" spans="1:25" s="199" customFormat="1" ht="27.75" customHeight="1" x14ac:dyDescent="0.25">
      <c r="A3" s="274"/>
      <c r="B3" s="277" t="s">
        <v>109</v>
      </c>
      <c r="C3" s="280" t="s">
        <v>110</v>
      </c>
      <c r="D3" s="281"/>
      <c r="E3" s="282"/>
      <c r="F3" s="289" t="s">
        <v>84</v>
      </c>
      <c r="G3" s="289"/>
      <c r="H3" s="289"/>
      <c r="I3" s="280" t="s">
        <v>9</v>
      </c>
      <c r="J3" s="281"/>
      <c r="K3" s="282"/>
      <c r="L3" s="280" t="s">
        <v>10</v>
      </c>
      <c r="M3" s="281"/>
      <c r="N3" s="282"/>
      <c r="O3" s="280" t="s">
        <v>11</v>
      </c>
      <c r="P3" s="281"/>
      <c r="Q3" s="281"/>
      <c r="R3" s="289" t="s">
        <v>87</v>
      </c>
      <c r="S3" s="290" t="s">
        <v>13</v>
      </c>
      <c r="T3" s="291"/>
      <c r="U3" s="292"/>
      <c r="V3" s="280" t="s">
        <v>14</v>
      </c>
      <c r="W3" s="281"/>
      <c r="X3" s="282"/>
    </row>
    <row r="4" spans="1:25" s="203" customFormat="1" ht="14.25" customHeight="1" x14ac:dyDescent="0.25">
      <c r="A4" s="275"/>
      <c r="B4" s="278"/>
      <c r="C4" s="283"/>
      <c r="D4" s="284"/>
      <c r="E4" s="285"/>
      <c r="F4" s="289"/>
      <c r="G4" s="289"/>
      <c r="H4" s="289"/>
      <c r="I4" s="284"/>
      <c r="J4" s="284"/>
      <c r="K4" s="285"/>
      <c r="L4" s="283"/>
      <c r="M4" s="284"/>
      <c r="N4" s="285"/>
      <c r="O4" s="283"/>
      <c r="P4" s="284"/>
      <c r="Q4" s="284"/>
      <c r="R4" s="289"/>
      <c r="S4" s="293"/>
      <c r="T4" s="294"/>
      <c r="U4" s="295"/>
      <c r="V4" s="283"/>
      <c r="W4" s="284"/>
      <c r="X4" s="285"/>
    </row>
    <row r="5" spans="1:25" s="203" customFormat="1" ht="28.5" customHeight="1" x14ac:dyDescent="0.25">
      <c r="A5" s="275"/>
      <c r="B5" s="279"/>
      <c r="C5" s="286"/>
      <c r="D5" s="287"/>
      <c r="E5" s="288"/>
      <c r="F5" s="289"/>
      <c r="G5" s="289"/>
      <c r="H5" s="289"/>
      <c r="I5" s="287"/>
      <c r="J5" s="287"/>
      <c r="K5" s="288"/>
      <c r="L5" s="286"/>
      <c r="M5" s="287"/>
      <c r="N5" s="288"/>
      <c r="O5" s="286"/>
      <c r="P5" s="287"/>
      <c r="Q5" s="287"/>
      <c r="R5" s="289"/>
      <c r="S5" s="296"/>
      <c r="T5" s="297"/>
      <c r="U5" s="298"/>
      <c r="V5" s="286"/>
      <c r="W5" s="287"/>
      <c r="X5" s="288"/>
    </row>
    <row r="6" spans="1:25" s="203" customFormat="1" ht="21.6" customHeight="1" x14ac:dyDescent="0.25">
      <c r="A6" s="276"/>
      <c r="B6" s="204" t="s">
        <v>90</v>
      </c>
      <c r="C6" s="204" t="s">
        <v>90</v>
      </c>
      <c r="D6" s="204" t="s">
        <v>89</v>
      </c>
      <c r="E6" s="205" t="s">
        <v>2</v>
      </c>
      <c r="F6" s="204" t="s">
        <v>90</v>
      </c>
      <c r="G6" s="204" t="s">
        <v>89</v>
      </c>
      <c r="H6" s="205" t="s">
        <v>2</v>
      </c>
      <c r="I6" s="204" t="s">
        <v>90</v>
      </c>
      <c r="J6" s="204" t="s">
        <v>89</v>
      </c>
      <c r="K6" s="205" t="s">
        <v>2</v>
      </c>
      <c r="L6" s="204" t="s">
        <v>90</v>
      </c>
      <c r="M6" s="204" t="s">
        <v>89</v>
      </c>
      <c r="N6" s="205" t="s">
        <v>2</v>
      </c>
      <c r="O6" s="204" t="s">
        <v>90</v>
      </c>
      <c r="P6" s="204" t="s">
        <v>89</v>
      </c>
      <c r="Q6" s="205" t="s">
        <v>2</v>
      </c>
      <c r="R6" s="204" t="s">
        <v>89</v>
      </c>
      <c r="S6" s="204" t="s">
        <v>90</v>
      </c>
      <c r="T6" s="204" t="s">
        <v>89</v>
      </c>
      <c r="U6" s="205" t="s">
        <v>2</v>
      </c>
      <c r="V6" s="204" t="s">
        <v>90</v>
      </c>
      <c r="W6" s="204" t="s">
        <v>89</v>
      </c>
      <c r="X6" s="205" t="s">
        <v>2</v>
      </c>
    </row>
    <row r="7" spans="1:25" s="207" customFormat="1" ht="12.75" customHeight="1" x14ac:dyDescent="0.2">
      <c r="A7" s="206" t="s">
        <v>3</v>
      </c>
      <c r="B7" s="206">
        <v>1</v>
      </c>
      <c r="C7" s="206">
        <v>2</v>
      </c>
      <c r="D7" s="206">
        <v>3</v>
      </c>
      <c r="E7" s="206">
        <v>4</v>
      </c>
      <c r="F7" s="206">
        <v>5</v>
      </c>
      <c r="G7" s="206">
        <v>6</v>
      </c>
      <c r="H7" s="206">
        <v>7</v>
      </c>
      <c r="I7" s="206">
        <v>8</v>
      </c>
      <c r="J7" s="206">
        <v>9</v>
      </c>
      <c r="K7" s="206">
        <v>10</v>
      </c>
      <c r="L7" s="206">
        <v>11</v>
      </c>
      <c r="M7" s="206">
        <v>12</v>
      </c>
      <c r="N7" s="206">
        <v>13</v>
      </c>
      <c r="O7" s="206">
        <v>14</v>
      </c>
      <c r="P7" s="206">
        <v>15</v>
      </c>
      <c r="Q7" s="206">
        <v>16</v>
      </c>
      <c r="R7" s="206">
        <v>17</v>
      </c>
      <c r="S7" s="206">
        <v>18</v>
      </c>
      <c r="T7" s="206">
        <v>19</v>
      </c>
      <c r="U7" s="206">
        <v>20</v>
      </c>
      <c r="V7" s="206">
        <v>21</v>
      </c>
      <c r="W7" s="206">
        <v>22</v>
      </c>
      <c r="X7" s="206">
        <v>23</v>
      </c>
    </row>
    <row r="8" spans="1:25" s="214" customFormat="1" ht="19.2" customHeight="1" x14ac:dyDescent="0.35">
      <c r="A8" s="208" t="s">
        <v>23</v>
      </c>
      <c r="B8" s="209">
        <v>355</v>
      </c>
      <c r="C8" s="210">
        <v>404</v>
      </c>
      <c r="D8" s="210">
        <v>351</v>
      </c>
      <c r="E8" s="211">
        <v>86.881188118811878</v>
      </c>
      <c r="F8" s="210">
        <v>14</v>
      </c>
      <c r="G8" s="210">
        <v>17</v>
      </c>
      <c r="H8" s="211">
        <v>121.42857142857142</v>
      </c>
      <c r="I8" s="210">
        <v>6</v>
      </c>
      <c r="J8" s="210">
        <v>5</v>
      </c>
      <c r="K8" s="211">
        <v>83.333333333333343</v>
      </c>
      <c r="L8" s="210">
        <v>0</v>
      </c>
      <c r="M8" s="210">
        <v>1</v>
      </c>
      <c r="N8" s="211" t="s">
        <v>49</v>
      </c>
      <c r="O8" s="210">
        <v>137</v>
      </c>
      <c r="P8" s="210">
        <v>137</v>
      </c>
      <c r="Q8" s="211">
        <v>100</v>
      </c>
      <c r="R8" s="210">
        <v>312</v>
      </c>
      <c r="S8" s="210">
        <v>363</v>
      </c>
      <c r="T8" s="210">
        <v>310</v>
      </c>
      <c r="U8" s="211">
        <v>85.399449035812665</v>
      </c>
      <c r="V8" s="210">
        <v>319</v>
      </c>
      <c r="W8" s="212">
        <v>282</v>
      </c>
      <c r="X8" s="213">
        <v>88.401253918495286</v>
      </c>
    </row>
    <row r="9" spans="1:25" ht="16.5" customHeight="1" x14ac:dyDescent="0.3">
      <c r="A9" s="215" t="s">
        <v>91</v>
      </c>
      <c r="B9" s="216">
        <v>15</v>
      </c>
      <c r="C9" s="217">
        <v>12</v>
      </c>
      <c r="D9" s="218">
        <v>15</v>
      </c>
      <c r="E9" s="219">
        <v>125</v>
      </c>
      <c r="F9" s="220">
        <v>0</v>
      </c>
      <c r="G9" s="220">
        <v>1</v>
      </c>
      <c r="H9" s="219" t="s">
        <v>49</v>
      </c>
      <c r="I9" s="218">
        <v>1</v>
      </c>
      <c r="J9" s="218">
        <v>0</v>
      </c>
      <c r="K9" s="219">
        <v>0</v>
      </c>
      <c r="L9" s="220">
        <v>0</v>
      </c>
      <c r="M9" s="220">
        <v>0</v>
      </c>
      <c r="N9" s="221" t="s">
        <v>49</v>
      </c>
      <c r="O9" s="217">
        <v>2</v>
      </c>
      <c r="P9" s="220">
        <v>3</v>
      </c>
      <c r="Q9" s="219">
        <v>150</v>
      </c>
      <c r="R9" s="220">
        <v>13</v>
      </c>
      <c r="S9" s="218">
        <v>11</v>
      </c>
      <c r="T9" s="222">
        <v>13</v>
      </c>
      <c r="U9" s="219">
        <v>118.18181818181819</v>
      </c>
      <c r="V9" s="218">
        <v>10</v>
      </c>
      <c r="W9" s="223">
        <v>13</v>
      </c>
      <c r="X9" s="224">
        <v>130</v>
      </c>
      <c r="Y9" s="225"/>
    </row>
    <row r="10" spans="1:25" ht="16.5" customHeight="1" x14ac:dyDescent="0.3">
      <c r="A10" s="215" t="s">
        <v>92</v>
      </c>
      <c r="B10" s="216">
        <v>5</v>
      </c>
      <c r="C10" s="217">
        <v>14</v>
      </c>
      <c r="D10" s="218">
        <v>5</v>
      </c>
      <c r="E10" s="219">
        <v>35.714285714285715</v>
      </c>
      <c r="F10" s="220">
        <v>0</v>
      </c>
      <c r="G10" s="220">
        <v>1</v>
      </c>
      <c r="H10" s="219" t="s">
        <v>49</v>
      </c>
      <c r="I10" s="218">
        <v>0</v>
      </c>
      <c r="J10" s="218">
        <v>0</v>
      </c>
      <c r="K10" s="219" t="s">
        <v>49</v>
      </c>
      <c r="L10" s="220">
        <v>0</v>
      </c>
      <c r="M10" s="220">
        <v>0</v>
      </c>
      <c r="N10" s="221" t="s">
        <v>49</v>
      </c>
      <c r="O10" s="217">
        <v>12</v>
      </c>
      <c r="P10" s="220">
        <v>2</v>
      </c>
      <c r="Q10" s="219">
        <v>16.666666666666664</v>
      </c>
      <c r="R10" s="220">
        <v>4</v>
      </c>
      <c r="S10" s="218">
        <v>14</v>
      </c>
      <c r="T10" s="222">
        <v>4</v>
      </c>
      <c r="U10" s="219">
        <v>28.571428571428569</v>
      </c>
      <c r="V10" s="218">
        <v>13</v>
      </c>
      <c r="W10" s="223">
        <v>3</v>
      </c>
      <c r="X10" s="224">
        <v>23.076923076923077</v>
      </c>
      <c r="Y10" s="225"/>
    </row>
    <row r="11" spans="1:25" ht="16.5" customHeight="1" x14ac:dyDescent="0.3">
      <c r="A11" s="215" t="s">
        <v>93</v>
      </c>
      <c r="B11" s="216">
        <v>25</v>
      </c>
      <c r="C11" s="217">
        <v>26</v>
      </c>
      <c r="D11" s="218">
        <v>24</v>
      </c>
      <c r="E11" s="219">
        <v>92.307692307692307</v>
      </c>
      <c r="F11" s="220">
        <v>0</v>
      </c>
      <c r="G11" s="220">
        <v>1</v>
      </c>
      <c r="H11" s="219" t="s">
        <v>49</v>
      </c>
      <c r="I11" s="218">
        <v>1</v>
      </c>
      <c r="J11" s="218">
        <v>2</v>
      </c>
      <c r="K11" s="219">
        <v>200</v>
      </c>
      <c r="L11" s="220">
        <v>0</v>
      </c>
      <c r="M11" s="220">
        <v>0</v>
      </c>
      <c r="N11" s="221" t="s">
        <v>49</v>
      </c>
      <c r="O11" s="217">
        <v>24</v>
      </c>
      <c r="P11" s="220">
        <v>22</v>
      </c>
      <c r="Q11" s="219">
        <v>91.666666666666657</v>
      </c>
      <c r="R11" s="220">
        <v>24</v>
      </c>
      <c r="S11" s="218">
        <v>23</v>
      </c>
      <c r="T11" s="222">
        <v>23</v>
      </c>
      <c r="U11" s="219">
        <v>100</v>
      </c>
      <c r="V11" s="218">
        <v>20</v>
      </c>
      <c r="W11" s="223">
        <v>23</v>
      </c>
      <c r="X11" s="224">
        <v>114.99999999999999</v>
      </c>
      <c r="Y11" s="225"/>
    </row>
    <row r="12" spans="1:25" ht="16.5" customHeight="1" x14ac:dyDescent="0.3">
      <c r="A12" s="215" t="s">
        <v>27</v>
      </c>
      <c r="B12" s="216">
        <v>16</v>
      </c>
      <c r="C12" s="217">
        <v>19</v>
      </c>
      <c r="D12" s="218">
        <v>16</v>
      </c>
      <c r="E12" s="219">
        <v>84.210526315789465</v>
      </c>
      <c r="F12" s="220">
        <v>0</v>
      </c>
      <c r="G12" s="220">
        <v>0</v>
      </c>
      <c r="H12" s="219" t="s">
        <v>49</v>
      </c>
      <c r="I12" s="218">
        <v>0</v>
      </c>
      <c r="J12" s="218">
        <v>0</v>
      </c>
      <c r="K12" s="219" t="s">
        <v>49</v>
      </c>
      <c r="L12" s="220">
        <v>0</v>
      </c>
      <c r="M12" s="220">
        <v>0</v>
      </c>
      <c r="N12" s="221" t="s">
        <v>49</v>
      </c>
      <c r="O12" s="217">
        <v>2</v>
      </c>
      <c r="P12" s="220">
        <v>4</v>
      </c>
      <c r="Q12" s="219">
        <v>200</v>
      </c>
      <c r="R12" s="220">
        <v>16</v>
      </c>
      <c r="S12" s="218">
        <v>18</v>
      </c>
      <c r="T12" s="222">
        <v>16</v>
      </c>
      <c r="U12" s="219">
        <v>88.888888888888886</v>
      </c>
      <c r="V12" s="218">
        <v>14</v>
      </c>
      <c r="W12" s="223">
        <v>13</v>
      </c>
      <c r="X12" s="224">
        <v>92.857142857142861</v>
      </c>
      <c r="Y12" s="225"/>
    </row>
    <row r="13" spans="1:25" ht="16.5" customHeight="1" x14ac:dyDescent="0.3">
      <c r="A13" s="215" t="s">
        <v>94</v>
      </c>
      <c r="B13" s="216">
        <v>12</v>
      </c>
      <c r="C13" s="217">
        <v>15</v>
      </c>
      <c r="D13" s="218">
        <v>12</v>
      </c>
      <c r="E13" s="219">
        <v>80</v>
      </c>
      <c r="F13" s="220">
        <v>0</v>
      </c>
      <c r="G13" s="220">
        <v>0</v>
      </c>
      <c r="H13" s="219" t="s">
        <v>49</v>
      </c>
      <c r="I13" s="218">
        <v>0</v>
      </c>
      <c r="J13" s="218">
        <v>0</v>
      </c>
      <c r="K13" s="219" t="s">
        <v>49</v>
      </c>
      <c r="L13" s="220">
        <v>0</v>
      </c>
      <c r="M13" s="220">
        <v>0</v>
      </c>
      <c r="N13" s="221" t="s">
        <v>49</v>
      </c>
      <c r="O13" s="217">
        <v>7</v>
      </c>
      <c r="P13" s="220">
        <v>5</v>
      </c>
      <c r="Q13" s="219">
        <v>71.428571428571431</v>
      </c>
      <c r="R13" s="220">
        <v>10</v>
      </c>
      <c r="S13" s="218">
        <v>15</v>
      </c>
      <c r="T13" s="222">
        <v>10</v>
      </c>
      <c r="U13" s="219">
        <v>66.666666666666657</v>
      </c>
      <c r="V13" s="218">
        <v>13</v>
      </c>
      <c r="W13" s="223">
        <v>7</v>
      </c>
      <c r="X13" s="224">
        <v>53.846153846153847</v>
      </c>
      <c r="Y13" s="225"/>
    </row>
    <row r="14" spans="1:25" ht="16.5" customHeight="1" x14ac:dyDescent="0.3">
      <c r="A14" s="215" t="s">
        <v>95</v>
      </c>
      <c r="B14" s="216">
        <v>1</v>
      </c>
      <c r="C14" s="217">
        <v>5</v>
      </c>
      <c r="D14" s="218">
        <v>1</v>
      </c>
      <c r="E14" s="219">
        <v>20</v>
      </c>
      <c r="F14" s="220">
        <v>0</v>
      </c>
      <c r="G14" s="220">
        <v>0</v>
      </c>
      <c r="H14" s="219" t="s">
        <v>49</v>
      </c>
      <c r="I14" s="218">
        <v>0</v>
      </c>
      <c r="J14" s="218">
        <v>0</v>
      </c>
      <c r="K14" s="219" t="s">
        <v>49</v>
      </c>
      <c r="L14" s="220">
        <v>0</v>
      </c>
      <c r="M14" s="220">
        <v>0</v>
      </c>
      <c r="N14" s="221" t="s">
        <v>49</v>
      </c>
      <c r="O14" s="217">
        <v>0</v>
      </c>
      <c r="P14" s="220">
        <v>0</v>
      </c>
      <c r="Q14" s="219" t="s">
        <v>49</v>
      </c>
      <c r="R14" s="220">
        <v>1</v>
      </c>
      <c r="S14" s="218">
        <v>4</v>
      </c>
      <c r="T14" s="222">
        <v>1</v>
      </c>
      <c r="U14" s="219">
        <v>25</v>
      </c>
      <c r="V14" s="218">
        <v>3</v>
      </c>
      <c r="W14" s="223">
        <v>0</v>
      </c>
      <c r="X14" s="224">
        <v>0</v>
      </c>
      <c r="Y14" s="225"/>
    </row>
    <row r="15" spans="1:25" ht="16.5" customHeight="1" x14ac:dyDescent="0.3">
      <c r="A15" s="215" t="s">
        <v>96</v>
      </c>
      <c r="B15" s="216">
        <v>24</v>
      </c>
      <c r="C15" s="217">
        <v>26</v>
      </c>
      <c r="D15" s="218">
        <v>24</v>
      </c>
      <c r="E15" s="219">
        <v>92.307692307692307</v>
      </c>
      <c r="F15" s="220">
        <v>1</v>
      </c>
      <c r="G15" s="220">
        <v>1</v>
      </c>
      <c r="H15" s="219">
        <v>100</v>
      </c>
      <c r="I15" s="218">
        <v>0</v>
      </c>
      <c r="J15" s="218">
        <v>0</v>
      </c>
      <c r="K15" s="219" t="s">
        <v>49</v>
      </c>
      <c r="L15" s="220">
        <v>0</v>
      </c>
      <c r="M15" s="220">
        <v>0</v>
      </c>
      <c r="N15" s="221" t="s">
        <v>49</v>
      </c>
      <c r="O15" s="217">
        <v>12</v>
      </c>
      <c r="P15" s="220">
        <v>9</v>
      </c>
      <c r="Q15" s="219">
        <v>75</v>
      </c>
      <c r="R15" s="220">
        <v>19</v>
      </c>
      <c r="S15" s="218">
        <v>21</v>
      </c>
      <c r="T15" s="222">
        <v>19</v>
      </c>
      <c r="U15" s="219">
        <v>90.476190476190482</v>
      </c>
      <c r="V15" s="218">
        <v>17</v>
      </c>
      <c r="W15" s="223">
        <v>16</v>
      </c>
      <c r="X15" s="224">
        <v>94.117647058823522</v>
      </c>
      <c r="Y15" s="225"/>
    </row>
    <row r="16" spans="1:25" ht="16.5" customHeight="1" x14ac:dyDescent="0.3">
      <c r="A16" s="215" t="s">
        <v>97</v>
      </c>
      <c r="B16" s="216">
        <v>15</v>
      </c>
      <c r="C16" s="217">
        <v>9</v>
      </c>
      <c r="D16" s="218">
        <v>15</v>
      </c>
      <c r="E16" s="219">
        <v>166.66666666666669</v>
      </c>
      <c r="F16" s="220">
        <v>0</v>
      </c>
      <c r="G16" s="220">
        <v>0</v>
      </c>
      <c r="H16" s="219" t="s">
        <v>49</v>
      </c>
      <c r="I16" s="218">
        <v>0</v>
      </c>
      <c r="J16" s="218">
        <v>0</v>
      </c>
      <c r="K16" s="219" t="s">
        <v>49</v>
      </c>
      <c r="L16" s="220">
        <v>0</v>
      </c>
      <c r="M16" s="220">
        <v>0</v>
      </c>
      <c r="N16" s="221" t="s">
        <v>49</v>
      </c>
      <c r="O16" s="217">
        <v>2</v>
      </c>
      <c r="P16" s="220">
        <v>4</v>
      </c>
      <c r="Q16" s="219">
        <v>200</v>
      </c>
      <c r="R16" s="220">
        <v>15</v>
      </c>
      <c r="S16" s="218">
        <v>7</v>
      </c>
      <c r="T16" s="222">
        <v>15</v>
      </c>
      <c r="U16" s="219">
        <v>214.28571428571428</v>
      </c>
      <c r="V16" s="218">
        <v>7</v>
      </c>
      <c r="W16" s="223">
        <v>13</v>
      </c>
      <c r="X16" s="224">
        <v>185.71428571428572</v>
      </c>
      <c r="Y16" s="225"/>
    </row>
    <row r="17" spans="1:25" ht="16.5" customHeight="1" x14ac:dyDescent="0.3">
      <c r="A17" s="215" t="s">
        <v>98</v>
      </c>
      <c r="B17" s="216">
        <v>19</v>
      </c>
      <c r="C17" s="217">
        <v>31</v>
      </c>
      <c r="D17" s="218">
        <v>19</v>
      </c>
      <c r="E17" s="219">
        <v>61.29032258064516</v>
      </c>
      <c r="F17" s="220">
        <v>1</v>
      </c>
      <c r="G17" s="220">
        <v>2</v>
      </c>
      <c r="H17" s="219">
        <v>200</v>
      </c>
      <c r="I17" s="218">
        <v>0</v>
      </c>
      <c r="J17" s="218">
        <v>0</v>
      </c>
      <c r="K17" s="219" t="s">
        <v>49</v>
      </c>
      <c r="L17" s="220">
        <v>0</v>
      </c>
      <c r="M17" s="220">
        <v>0</v>
      </c>
      <c r="N17" s="221" t="s">
        <v>49</v>
      </c>
      <c r="O17" s="217">
        <v>11</v>
      </c>
      <c r="P17" s="220">
        <v>10</v>
      </c>
      <c r="Q17" s="219">
        <v>90.909090909090907</v>
      </c>
      <c r="R17" s="220">
        <v>15</v>
      </c>
      <c r="S17" s="218">
        <v>29</v>
      </c>
      <c r="T17" s="222">
        <v>15</v>
      </c>
      <c r="U17" s="219">
        <v>51.724137931034484</v>
      </c>
      <c r="V17" s="218">
        <v>27</v>
      </c>
      <c r="W17" s="223">
        <v>14</v>
      </c>
      <c r="X17" s="224">
        <v>51.851851851851848</v>
      </c>
      <c r="Y17" s="225"/>
    </row>
    <row r="18" spans="1:25" ht="16.5" customHeight="1" x14ac:dyDescent="0.3">
      <c r="A18" s="215" t="s">
        <v>99</v>
      </c>
      <c r="B18" s="216">
        <v>7</v>
      </c>
      <c r="C18" s="217">
        <v>13</v>
      </c>
      <c r="D18" s="218">
        <v>7</v>
      </c>
      <c r="E18" s="219">
        <v>53.846153846153847</v>
      </c>
      <c r="F18" s="220">
        <v>0</v>
      </c>
      <c r="G18" s="220">
        <v>1</v>
      </c>
      <c r="H18" s="219" t="s">
        <v>49</v>
      </c>
      <c r="I18" s="218">
        <v>0</v>
      </c>
      <c r="J18" s="218">
        <v>0</v>
      </c>
      <c r="K18" s="219" t="s">
        <v>49</v>
      </c>
      <c r="L18" s="220">
        <v>0</v>
      </c>
      <c r="M18" s="220">
        <v>0</v>
      </c>
      <c r="N18" s="221" t="s">
        <v>49</v>
      </c>
      <c r="O18" s="217">
        <v>3</v>
      </c>
      <c r="P18" s="220">
        <v>4</v>
      </c>
      <c r="Q18" s="219">
        <v>133.33333333333331</v>
      </c>
      <c r="R18" s="220">
        <v>5</v>
      </c>
      <c r="S18" s="218">
        <v>11</v>
      </c>
      <c r="T18" s="222">
        <v>5</v>
      </c>
      <c r="U18" s="219">
        <v>45.454545454545453</v>
      </c>
      <c r="V18" s="218">
        <v>11</v>
      </c>
      <c r="W18" s="223">
        <v>4</v>
      </c>
      <c r="X18" s="224">
        <v>36.363636363636367</v>
      </c>
      <c r="Y18" s="225"/>
    </row>
    <row r="19" spans="1:25" ht="16.5" customHeight="1" x14ac:dyDescent="0.3">
      <c r="A19" s="215" t="s">
        <v>34</v>
      </c>
      <c r="B19" s="216">
        <v>10</v>
      </c>
      <c r="C19" s="217">
        <v>24</v>
      </c>
      <c r="D19" s="218">
        <v>9</v>
      </c>
      <c r="E19" s="219">
        <v>37.5</v>
      </c>
      <c r="F19" s="220">
        <v>3</v>
      </c>
      <c r="G19" s="220">
        <v>0</v>
      </c>
      <c r="H19" s="219">
        <v>0</v>
      </c>
      <c r="I19" s="218">
        <v>0</v>
      </c>
      <c r="J19" s="218">
        <v>0</v>
      </c>
      <c r="K19" s="219" t="s">
        <v>49</v>
      </c>
      <c r="L19" s="220">
        <v>0</v>
      </c>
      <c r="M19" s="220">
        <v>0</v>
      </c>
      <c r="N19" s="221" t="s">
        <v>49</v>
      </c>
      <c r="O19" s="217">
        <v>8</v>
      </c>
      <c r="P19" s="220">
        <v>2</v>
      </c>
      <c r="Q19" s="219">
        <v>25</v>
      </c>
      <c r="R19" s="220">
        <v>10</v>
      </c>
      <c r="S19" s="218">
        <v>21</v>
      </c>
      <c r="T19" s="222">
        <v>9</v>
      </c>
      <c r="U19" s="219">
        <v>42.857142857142854</v>
      </c>
      <c r="V19" s="218">
        <v>18</v>
      </c>
      <c r="W19" s="223">
        <v>7</v>
      </c>
      <c r="X19" s="224">
        <v>38.888888888888893</v>
      </c>
      <c r="Y19" s="225"/>
    </row>
    <row r="20" spans="1:25" ht="16.5" customHeight="1" x14ac:dyDescent="0.3">
      <c r="A20" s="215" t="s">
        <v>100</v>
      </c>
      <c r="B20" s="216">
        <v>11</v>
      </c>
      <c r="C20" s="217">
        <v>17</v>
      </c>
      <c r="D20" s="218">
        <v>11</v>
      </c>
      <c r="E20" s="219">
        <v>64.705882352941174</v>
      </c>
      <c r="F20" s="220">
        <v>0</v>
      </c>
      <c r="G20" s="220">
        <v>0</v>
      </c>
      <c r="H20" s="219" t="s">
        <v>49</v>
      </c>
      <c r="I20" s="218">
        <v>1</v>
      </c>
      <c r="J20" s="218">
        <v>0</v>
      </c>
      <c r="K20" s="219">
        <v>0</v>
      </c>
      <c r="L20" s="220">
        <v>0</v>
      </c>
      <c r="M20" s="220">
        <v>0</v>
      </c>
      <c r="N20" s="221" t="s">
        <v>49</v>
      </c>
      <c r="O20" s="217">
        <v>8</v>
      </c>
      <c r="P20" s="220">
        <v>6</v>
      </c>
      <c r="Q20" s="219">
        <v>75</v>
      </c>
      <c r="R20" s="220">
        <v>10</v>
      </c>
      <c r="S20" s="218">
        <v>17</v>
      </c>
      <c r="T20" s="222">
        <v>10</v>
      </c>
      <c r="U20" s="219">
        <v>58.82352941176471</v>
      </c>
      <c r="V20" s="218">
        <v>17</v>
      </c>
      <c r="W20" s="223">
        <v>10</v>
      </c>
      <c r="X20" s="224">
        <v>58.82352941176471</v>
      </c>
      <c r="Y20" s="225"/>
    </row>
    <row r="21" spans="1:25" ht="16.5" customHeight="1" x14ac:dyDescent="0.3">
      <c r="A21" s="215" t="s">
        <v>101</v>
      </c>
      <c r="B21" s="216">
        <v>19</v>
      </c>
      <c r="C21" s="217">
        <v>16</v>
      </c>
      <c r="D21" s="218">
        <v>19</v>
      </c>
      <c r="E21" s="219">
        <v>118.75</v>
      </c>
      <c r="F21" s="220">
        <v>1</v>
      </c>
      <c r="G21" s="220">
        <v>2</v>
      </c>
      <c r="H21" s="219">
        <v>200</v>
      </c>
      <c r="I21" s="218">
        <v>0</v>
      </c>
      <c r="J21" s="218">
        <v>1</v>
      </c>
      <c r="K21" s="219" t="s">
        <v>49</v>
      </c>
      <c r="L21" s="220">
        <v>0</v>
      </c>
      <c r="M21" s="220">
        <v>0</v>
      </c>
      <c r="N21" s="221" t="s">
        <v>49</v>
      </c>
      <c r="O21" s="217">
        <v>0</v>
      </c>
      <c r="P21" s="220">
        <v>4</v>
      </c>
      <c r="Q21" s="219" t="s">
        <v>49</v>
      </c>
      <c r="R21" s="220">
        <v>16</v>
      </c>
      <c r="S21" s="218">
        <v>13</v>
      </c>
      <c r="T21" s="222">
        <v>16</v>
      </c>
      <c r="U21" s="219">
        <v>123.07692307692308</v>
      </c>
      <c r="V21" s="218">
        <v>11</v>
      </c>
      <c r="W21" s="223">
        <v>14</v>
      </c>
      <c r="X21" s="224">
        <v>127.27272727272727</v>
      </c>
      <c r="Y21" s="225"/>
    </row>
    <row r="22" spans="1:25" ht="16.5" customHeight="1" x14ac:dyDescent="0.3">
      <c r="A22" s="215" t="s">
        <v>102</v>
      </c>
      <c r="B22" s="216">
        <v>13</v>
      </c>
      <c r="C22" s="217">
        <v>14</v>
      </c>
      <c r="D22" s="218">
        <v>13</v>
      </c>
      <c r="E22" s="219">
        <v>92.857142857142861</v>
      </c>
      <c r="F22" s="220">
        <v>0</v>
      </c>
      <c r="G22" s="220">
        <v>0</v>
      </c>
      <c r="H22" s="219" t="s">
        <v>49</v>
      </c>
      <c r="I22" s="218">
        <v>1</v>
      </c>
      <c r="J22" s="218">
        <v>0</v>
      </c>
      <c r="K22" s="219">
        <v>0</v>
      </c>
      <c r="L22" s="220">
        <v>0</v>
      </c>
      <c r="M22" s="220">
        <v>1</v>
      </c>
      <c r="N22" s="221" t="s">
        <v>49</v>
      </c>
      <c r="O22" s="217">
        <v>7</v>
      </c>
      <c r="P22" s="220">
        <v>5</v>
      </c>
      <c r="Q22" s="219">
        <v>71.428571428571431</v>
      </c>
      <c r="R22" s="220">
        <v>13</v>
      </c>
      <c r="S22" s="218">
        <v>11</v>
      </c>
      <c r="T22" s="222">
        <v>13</v>
      </c>
      <c r="U22" s="219">
        <v>118.18181818181819</v>
      </c>
      <c r="V22" s="218">
        <v>9</v>
      </c>
      <c r="W22" s="223">
        <v>13</v>
      </c>
      <c r="X22" s="224">
        <v>144.44444444444443</v>
      </c>
      <c r="Y22" s="225"/>
    </row>
    <row r="23" spans="1:25" ht="16.5" customHeight="1" x14ac:dyDescent="0.3">
      <c r="A23" s="215" t="s">
        <v>38</v>
      </c>
      <c r="B23" s="216">
        <v>36</v>
      </c>
      <c r="C23" s="217">
        <v>35</v>
      </c>
      <c r="D23" s="218">
        <v>36</v>
      </c>
      <c r="E23" s="219">
        <v>102.85714285714285</v>
      </c>
      <c r="F23" s="220">
        <v>2</v>
      </c>
      <c r="G23" s="220">
        <v>2</v>
      </c>
      <c r="H23" s="219">
        <v>100</v>
      </c>
      <c r="I23" s="218">
        <v>0</v>
      </c>
      <c r="J23" s="218">
        <v>1</v>
      </c>
      <c r="K23" s="219" t="s">
        <v>49</v>
      </c>
      <c r="L23" s="220">
        <v>0</v>
      </c>
      <c r="M23" s="220">
        <v>0</v>
      </c>
      <c r="N23" s="221" t="s">
        <v>49</v>
      </c>
      <c r="O23" s="217">
        <v>12</v>
      </c>
      <c r="P23" s="220">
        <v>20</v>
      </c>
      <c r="Q23" s="219">
        <v>166.66666666666669</v>
      </c>
      <c r="R23" s="220">
        <v>32</v>
      </c>
      <c r="S23" s="218">
        <v>33</v>
      </c>
      <c r="T23" s="222">
        <v>32</v>
      </c>
      <c r="U23" s="219">
        <v>96.969696969696969</v>
      </c>
      <c r="V23" s="218">
        <v>25</v>
      </c>
      <c r="W23" s="223">
        <v>32</v>
      </c>
      <c r="X23" s="224">
        <v>128</v>
      </c>
      <c r="Y23" s="225"/>
    </row>
    <row r="24" spans="1:25" ht="16.5" customHeight="1" x14ac:dyDescent="0.3">
      <c r="A24" s="215" t="s">
        <v>39</v>
      </c>
      <c r="B24" s="216">
        <v>32</v>
      </c>
      <c r="C24" s="217">
        <v>39</v>
      </c>
      <c r="D24" s="218">
        <v>31</v>
      </c>
      <c r="E24" s="219">
        <v>79.487179487179489</v>
      </c>
      <c r="F24" s="220">
        <v>3</v>
      </c>
      <c r="G24" s="220">
        <v>1</v>
      </c>
      <c r="H24" s="219">
        <v>33.333333333333329</v>
      </c>
      <c r="I24" s="218">
        <v>0</v>
      </c>
      <c r="J24" s="218">
        <v>0</v>
      </c>
      <c r="K24" s="219" t="s">
        <v>49</v>
      </c>
      <c r="L24" s="220">
        <v>0</v>
      </c>
      <c r="M24" s="220">
        <v>0</v>
      </c>
      <c r="N24" s="221" t="s">
        <v>49</v>
      </c>
      <c r="O24" s="217">
        <v>9</v>
      </c>
      <c r="P24" s="220">
        <v>4</v>
      </c>
      <c r="Q24" s="219">
        <v>44.444444444444443</v>
      </c>
      <c r="R24" s="220">
        <v>29</v>
      </c>
      <c r="S24" s="218">
        <v>32</v>
      </c>
      <c r="T24" s="222">
        <v>29</v>
      </c>
      <c r="U24" s="219">
        <v>90.625</v>
      </c>
      <c r="V24" s="218">
        <v>27</v>
      </c>
      <c r="W24" s="223">
        <v>28</v>
      </c>
      <c r="X24" s="224">
        <v>103.7037037037037</v>
      </c>
      <c r="Y24" s="225"/>
    </row>
    <row r="25" spans="1:25" ht="16.5" customHeight="1" x14ac:dyDescent="0.3">
      <c r="A25" s="215" t="s">
        <v>56</v>
      </c>
      <c r="B25" s="216">
        <v>25</v>
      </c>
      <c r="C25" s="217">
        <v>15</v>
      </c>
      <c r="D25" s="218">
        <v>25</v>
      </c>
      <c r="E25" s="219">
        <v>166.66666666666669</v>
      </c>
      <c r="F25" s="220">
        <v>0</v>
      </c>
      <c r="G25" s="220">
        <v>0</v>
      </c>
      <c r="H25" s="219" t="s">
        <v>49</v>
      </c>
      <c r="I25" s="218">
        <v>0</v>
      </c>
      <c r="J25" s="218">
        <v>0</v>
      </c>
      <c r="K25" s="219" t="s">
        <v>49</v>
      </c>
      <c r="L25" s="220">
        <v>0</v>
      </c>
      <c r="M25" s="220">
        <v>0</v>
      </c>
      <c r="N25" s="221" t="s">
        <v>49</v>
      </c>
      <c r="O25" s="217">
        <v>12</v>
      </c>
      <c r="P25" s="220">
        <v>24</v>
      </c>
      <c r="Q25" s="219">
        <v>200</v>
      </c>
      <c r="R25" s="220">
        <v>24</v>
      </c>
      <c r="S25" s="218">
        <v>15</v>
      </c>
      <c r="T25" s="222">
        <v>24</v>
      </c>
      <c r="U25" s="219">
        <v>160</v>
      </c>
      <c r="V25" s="218">
        <v>15</v>
      </c>
      <c r="W25" s="223">
        <v>22</v>
      </c>
      <c r="X25" s="224">
        <v>146.66666666666666</v>
      </c>
      <c r="Y25" s="225"/>
    </row>
    <row r="26" spans="1:25" ht="16.5" customHeight="1" x14ac:dyDescent="0.3">
      <c r="A26" s="215" t="s">
        <v>40</v>
      </c>
      <c r="B26" s="216">
        <v>70</v>
      </c>
      <c r="C26" s="217">
        <v>74</v>
      </c>
      <c r="D26" s="218">
        <v>69</v>
      </c>
      <c r="E26" s="219">
        <v>93.243243243243242</v>
      </c>
      <c r="F26" s="220">
        <v>3</v>
      </c>
      <c r="G26" s="220">
        <v>5</v>
      </c>
      <c r="H26" s="219">
        <v>166.66666666666669</v>
      </c>
      <c r="I26" s="218">
        <v>2</v>
      </c>
      <c r="J26" s="218">
        <v>1</v>
      </c>
      <c r="K26" s="219">
        <v>50</v>
      </c>
      <c r="L26" s="220">
        <v>0</v>
      </c>
      <c r="M26" s="220">
        <v>0</v>
      </c>
      <c r="N26" s="221" t="s">
        <v>49</v>
      </c>
      <c r="O26" s="217">
        <v>6</v>
      </c>
      <c r="P26" s="220">
        <v>9</v>
      </c>
      <c r="Q26" s="219">
        <v>150</v>
      </c>
      <c r="R26" s="220">
        <v>56</v>
      </c>
      <c r="S26" s="218">
        <v>68</v>
      </c>
      <c r="T26" s="222">
        <v>56</v>
      </c>
      <c r="U26" s="219">
        <v>82.35294117647058</v>
      </c>
      <c r="V26" s="218">
        <v>62</v>
      </c>
      <c r="W26" s="223">
        <v>50</v>
      </c>
      <c r="X26" s="224">
        <v>80.645161290322577</v>
      </c>
      <c r="Y26" s="225"/>
    </row>
  </sheetData>
  <mergeCells count="11">
    <mergeCell ref="L3:N5"/>
    <mergeCell ref="O3:Q5"/>
    <mergeCell ref="R3:R5"/>
    <mergeCell ref="S3:U5"/>
    <mergeCell ref="V3:X5"/>
    <mergeCell ref="B1:K1"/>
    <mergeCell ref="A3:A6"/>
    <mergeCell ref="B3:B5"/>
    <mergeCell ref="C3:E5"/>
    <mergeCell ref="F3:H5"/>
    <mergeCell ref="I3:K5"/>
  </mergeCells>
  <printOptions horizontalCentered="1" verticalCentered="1"/>
  <pageMargins left="0" right="0" top="0" bottom="0" header="0" footer="0"/>
  <pageSetup paperSize="9" scale="95" orientation="landscape" r:id="rId1"/>
  <headerFooter alignWithMargins="0"/>
  <colBreaks count="1" manualBreakCount="1">
    <brk id="1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 tint="-0.14999847407452621"/>
  </sheetPr>
  <dimension ref="A1:I18"/>
  <sheetViews>
    <sheetView view="pageBreakPreview" zoomScale="80" zoomScaleNormal="70" zoomScaleSheetLayoutView="80" workbookViewId="0">
      <selection activeCell="A14" sqref="A14:A15"/>
    </sheetView>
  </sheetViews>
  <sheetFormatPr defaultColWidth="6.54296875" defaultRowHeight="13.2" x14ac:dyDescent="0.25"/>
  <cols>
    <col min="1" max="1" width="49.36328125" style="1" customWidth="1"/>
    <col min="2" max="2" width="18" style="1" customWidth="1"/>
    <col min="3" max="3" width="18.81640625" style="1" customWidth="1"/>
    <col min="4" max="4" width="11.1796875" style="1" customWidth="1"/>
    <col min="5" max="5" width="10.90625" style="1" customWidth="1"/>
    <col min="6" max="16384" width="6.54296875" style="1"/>
  </cols>
  <sheetData>
    <row r="1" spans="1:9" ht="52.5" customHeight="1" x14ac:dyDescent="0.25">
      <c r="A1" s="243" t="s">
        <v>118</v>
      </c>
      <c r="B1" s="243"/>
      <c r="C1" s="243"/>
      <c r="D1" s="243"/>
      <c r="E1" s="243"/>
    </row>
    <row r="2" spans="1:9" ht="29.25" customHeight="1" x14ac:dyDescent="0.25">
      <c r="A2" s="299" t="s">
        <v>119</v>
      </c>
      <c r="B2" s="299"/>
      <c r="C2" s="299"/>
      <c r="D2" s="299"/>
      <c r="E2" s="299"/>
    </row>
    <row r="3" spans="1:9" s="2" customFormat="1" ht="23.25" customHeight="1" x14ac:dyDescent="0.35">
      <c r="A3" s="244" t="s">
        <v>5</v>
      </c>
      <c r="B3" s="246" t="s">
        <v>120</v>
      </c>
      <c r="C3" s="246" t="s">
        <v>121</v>
      </c>
      <c r="D3" s="271" t="s">
        <v>1</v>
      </c>
      <c r="E3" s="272"/>
    </row>
    <row r="4" spans="1:9" s="2" customFormat="1" ht="27.6" x14ac:dyDescent="0.35">
      <c r="A4" s="245"/>
      <c r="B4" s="247"/>
      <c r="C4" s="247"/>
      <c r="D4" s="127" t="s">
        <v>2</v>
      </c>
      <c r="E4" s="128" t="s">
        <v>77</v>
      </c>
    </row>
    <row r="5" spans="1:9" s="3" customFormat="1" ht="15.75" customHeight="1" x14ac:dyDescent="0.35">
      <c r="A5" s="129" t="s">
        <v>3</v>
      </c>
      <c r="B5" s="130">
        <v>1</v>
      </c>
      <c r="C5" s="130">
        <v>2</v>
      </c>
      <c r="D5" s="130">
        <v>3</v>
      </c>
      <c r="E5" s="130">
        <v>4</v>
      </c>
    </row>
    <row r="6" spans="1:9" s="3" customFormat="1" ht="29.25" customHeight="1" x14ac:dyDescent="0.35">
      <c r="A6" s="131" t="s">
        <v>16</v>
      </c>
      <c r="B6" s="229" t="s">
        <v>55</v>
      </c>
      <c r="C6" s="229">
        <v>24</v>
      </c>
      <c r="D6" s="230" t="s">
        <v>49</v>
      </c>
      <c r="E6" s="133" t="s">
        <v>49</v>
      </c>
      <c r="I6" s="4"/>
    </row>
    <row r="7" spans="1:9" s="2" customFormat="1" ht="29.25" customHeight="1" x14ac:dyDescent="0.35">
      <c r="A7" s="131" t="s">
        <v>17</v>
      </c>
      <c r="B7" s="229">
        <v>32</v>
      </c>
      <c r="C7" s="229">
        <v>23</v>
      </c>
      <c r="D7" s="230">
        <v>71.875</v>
      </c>
      <c r="E7" s="133">
        <v>-9</v>
      </c>
      <c r="I7" s="4"/>
    </row>
    <row r="8" spans="1:9" s="2" customFormat="1" ht="48.75" customHeight="1" x14ac:dyDescent="0.35">
      <c r="A8" s="134" t="s">
        <v>18</v>
      </c>
      <c r="B8" s="229">
        <v>1</v>
      </c>
      <c r="C8" s="229">
        <v>5</v>
      </c>
      <c r="D8" s="230">
        <v>500</v>
      </c>
      <c r="E8" s="133">
        <v>4</v>
      </c>
      <c r="I8" s="4"/>
    </row>
    <row r="9" spans="1:9" s="2" customFormat="1" ht="34.5" customHeight="1" x14ac:dyDescent="0.35">
      <c r="A9" s="135" t="s">
        <v>19</v>
      </c>
      <c r="B9" s="229">
        <v>2</v>
      </c>
      <c r="C9" s="229">
        <v>1</v>
      </c>
      <c r="D9" s="230">
        <v>50</v>
      </c>
      <c r="E9" s="133">
        <v>-1</v>
      </c>
      <c r="I9" s="4"/>
    </row>
    <row r="10" spans="1:9" s="2" customFormat="1" ht="48.75" customHeight="1" x14ac:dyDescent="0.35">
      <c r="A10" s="135" t="s">
        <v>78</v>
      </c>
      <c r="B10" s="229">
        <v>0</v>
      </c>
      <c r="C10" s="229">
        <v>0</v>
      </c>
      <c r="D10" s="230" t="s">
        <v>49</v>
      </c>
      <c r="E10" s="133">
        <v>0</v>
      </c>
      <c r="I10" s="4"/>
    </row>
    <row r="11" spans="1:9" s="2" customFormat="1" ht="54.75" customHeight="1" x14ac:dyDescent="0.35">
      <c r="A11" s="135" t="s">
        <v>21</v>
      </c>
      <c r="B11" s="136">
        <v>6</v>
      </c>
      <c r="C11" s="136">
        <v>8</v>
      </c>
      <c r="D11" s="41">
        <v>133.33333333333331</v>
      </c>
      <c r="E11" s="133">
        <v>2</v>
      </c>
      <c r="I11" s="4"/>
    </row>
    <row r="12" spans="1:9" s="2" customFormat="1" ht="12.75" customHeight="1" x14ac:dyDescent="0.35">
      <c r="A12" s="250" t="s">
        <v>4</v>
      </c>
      <c r="B12" s="251"/>
      <c r="C12" s="251"/>
      <c r="D12" s="251"/>
      <c r="E12" s="251"/>
      <c r="I12" s="4"/>
    </row>
    <row r="13" spans="1:9" s="2" customFormat="1" ht="18" customHeight="1" x14ac:dyDescent="0.35">
      <c r="A13" s="252"/>
      <c r="B13" s="253"/>
      <c r="C13" s="253"/>
      <c r="D13" s="253"/>
      <c r="E13" s="253"/>
      <c r="I13" s="4"/>
    </row>
    <row r="14" spans="1:9" s="2" customFormat="1" ht="20.25" customHeight="1" x14ac:dyDescent="0.35">
      <c r="A14" s="244" t="s">
        <v>5</v>
      </c>
      <c r="B14" s="254" t="s">
        <v>122</v>
      </c>
      <c r="C14" s="254" t="s">
        <v>123</v>
      </c>
      <c r="D14" s="271" t="s">
        <v>1</v>
      </c>
      <c r="E14" s="272"/>
      <c r="I14" s="4"/>
    </row>
    <row r="15" spans="1:9" ht="35.25" customHeight="1" x14ac:dyDescent="0.25">
      <c r="A15" s="245"/>
      <c r="B15" s="254"/>
      <c r="C15" s="254"/>
      <c r="D15" s="187" t="s">
        <v>2</v>
      </c>
      <c r="E15" s="128" t="s">
        <v>51</v>
      </c>
      <c r="I15" s="4"/>
    </row>
    <row r="16" spans="1:9" ht="28.5" customHeight="1" x14ac:dyDescent="0.25">
      <c r="A16" s="131" t="s">
        <v>16</v>
      </c>
      <c r="B16" s="136" t="s">
        <v>55</v>
      </c>
      <c r="C16" s="136">
        <v>17</v>
      </c>
      <c r="D16" s="230" t="s">
        <v>49</v>
      </c>
      <c r="E16" s="140" t="s">
        <v>49</v>
      </c>
      <c r="I16" s="4"/>
    </row>
    <row r="17" spans="1:9" ht="25.5" customHeight="1" x14ac:dyDescent="0.25">
      <c r="A17" s="141" t="s">
        <v>17</v>
      </c>
      <c r="B17" s="136">
        <v>25</v>
      </c>
      <c r="C17" s="136">
        <v>16</v>
      </c>
      <c r="D17" s="230">
        <v>64</v>
      </c>
      <c r="E17" s="140">
        <v>-9</v>
      </c>
      <c r="I17" s="4"/>
    </row>
    <row r="18" spans="1:9" ht="30" customHeight="1" x14ac:dyDescent="0.25">
      <c r="A18" s="141" t="s">
        <v>22</v>
      </c>
      <c r="B18" s="136">
        <v>20</v>
      </c>
      <c r="C18" s="136">
        <v>12</v>
      </c>
      <c r="D18" s="230">
        <v>60</v>
      </c>
      <c r="E18" s="140">
        <v>-8</v>
      </c>
      <c r="I18" s="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" right="0" top="0" bottom="0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 tint="-0.14999847407452621"/>
  </sheetPr>
  <dimension ref="A1:X80"/>
  <sheetViews>
    <sheetView view="pageBreakPreview" topLeftCell="B1" zoomScale="93" zoomScaleNormal="90" zoomScaleSheetLayoutView="93" workbookViewId="0">
      <selection activeCell="S1" sqref="S1"/>
    </sheetView>
  </sheetViews>
  <sheetFormatPr defaultColWidth="7.453125" defaultRowHeight="13.8" x14ac:dyDescent="0.25"/>
  <cols>
    <col min="1" max="1" width="24.26953125" style="171" customWidth="1"/>
    <col min="2" max="2" width="13" style="171" customWidth="1"/>
    <col min="3" max="11" width="7.90625" style="171" customWidth="1"/>
    <col min="12" max="12" width="7.453125" style="171" customWidth="1"/>
    <col min="13" max="13" width="7" style="171" customWidth="1"/>
    <col min="14" max="14" width="5.1796875" style="171" customWidth="1"/>
    <col min="15" max="15" width="6.81640625" style="171" customWidth="1"/>
    <col min="16" max="16" width="6.6328125" style="171" customWidth="1"/>
    <col min="17" max="17" width="8.1796875" style="171" customWidth="1"/>
    <col min="18" max="18" width="10.6328125" style="171" customWidth="1"/>
    <col min="19" max="20" width="7.26953125" style="171" customWidth="1"/>
    <col min="21" max="21" width="7.08984375" style="171" customWidth="1"/>
    <col min="22" max="22" width="6.6328125" style="171" customWidth="1"/>
    <col min="23" max="16384" width="7.453125" style="171"/>
  </cols>
  <sheetData>
    <row r="1" spans="1:24" s="142" customFormat="1" ht="72" customHeight="1" x14ac:dyDescent="0.3">
      <c r="A1" s="143"/>
      <c r="B1" s="300" t="s">
        <v>124</v>
      </c>
      <c r="C1" s="300"/>
      <c r="D1" s="300"/>
      <c r="E1" s="300"/>
      <c r="F1" s="300"/>
      <c r="G1" s="300"/>
      <c r="H1" s="300"/>
      <c r="I1" s="300"/>
      <c r="J1" s="300"/>
      <c r="K1" s="300"/>
      <c r="L1" s="143"/>
      <c r="M1" s="143"/>
      <c r="N1" s="143"/>
      <c r="O1" s="143"/>
      <c r="P1" s="143"/>
      <c r="Q1" s="143"/>
      <c r="R1" s="143"/>
      <c r="S1" s="143"/>
      <c r="T1" s="143"/>
      <c r="U1" s="143"/>
      <c r="X1" s="145" t="s">
        <v>6</v>
      </c>
    </row>
    <row r="2" spans="1:24" s="149" customFormat="1" ht="14.25" customHeight="1" x14ac:dyDescent="0.3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74" t="s">
        <v>81</v>
      </c>
      <c r="L2" s="146"/>
      <c r="M2" s="146"/>
      <c r="N2" s="146"/>
      <c r="O2" s="148"/>
      <c r="P2" s="148"/>
      <c r="Q2" s="148"/>
      <c r="R2" s="148"/>
      <c r="T2" s="148"/>
      <c r="U2" s="174"/>
      <c r="V2" s="174"/>
      <c r="W2" s="174"/>
      <c r="X2" s="174" t="s">
        <v>81</v>
      </c>
    </row>
    <row r="3" spans="1:24" s="151" customFormat="1" ht="75.75" customHeight="1" x14ac:dyDescent="0.35">
      <c r="A3" s="267"/>
      <c r="B3" s="150" t="s">
        <v>109</v>
      </c>
      <c r="C3" s="260" t="s">
        <v>110</v>
      </c>
      <c r="D3" s="260"/>
      <c r="E3" s="260"/>
      <c r="F3" s="260" t="s">
        <v>84</v>
      </c>
      <c r="G3" s="260"/>
      <c r="H3" s="260"/>
      <c r="I3" s="260" t="s">
        <v>85</v>
      </c>
      <c r="J3" s="260"/>
      <c r="K3" s="260"/>
      <c r="L3" s="260" t="s">
        <v>86</v>
      </c>
      <c r="M3" s="260"/>
      <c r="N3" s="260"/>
      <c r="O3" s="261" t="s">
        <v>11</v>
      </c>
      <c r="P3" s="262"/>
      <c r="Q3" s="263"/>
      <c r="R3" s="176" t="s">
        <v>87</v>
      </c>
      <c r="S3" s="260" t="s">
        <v>88</v>
      </c>
      <c r="T3" s="260"/>
      <c r="U3" s="260"/>
      <c r="V3" s="260" t="s">
        <v>111</v>
      </c>
      <c r="W3" s="260"/>
      <c r="X3" s="260"/>
    </row>
    <row r="4" spans="1:24" s="152" customFormat="1" ht="26.25" customHeight="1" x14ac:dyDescent="0.35">
      <c r="A4" s="268"/>
      <c r="B4" s="231" t="s">
        <v>90</v>
      </c>
      <c r="C4" s="231" t="s">
        <v>90</v>
      </c>
      <c r="D4" s="231" t="s">
        <v>89</v>
      </c>
      <c r="E4" s="205" t="s">
        <v>2</v>
      </c>
      <c r="F4" s="231" t="s">
        <v>90</v>
      </c>
      <c r="G4" s="231" t="s">
        <v>89</v>
      </c>
      <c r="H4" s="205" t="s">
        <v>2</v>
      </c>
      <c r="I4" s="231" t="s">
        <v>90</v>
      </c>
      <c r="J4" s="231" t="s">
        <v>89</v>
      </c>
      <c r="K4" s="205" t="s">
        <v>2</v>
      </c>
      <c r="L4" s="231" t="s">
        <v>90</v>
      </c>
      <c r="M4" s="231" t="s">
        <v>89</v>
      </c>
      <c r="N4" s="205" t="s">
        <v>2</v>
      </c>
      <c r="O4" s="231" t="s">
        <v>90</v>
      </c>
      <c r="P4" s="231" t="s">
        <v>89</v>
      </c>
      <c r="Q4" s="205" t="s">
        <v>2</v>
      </c>
      <c r="R4" s="231" t="s">
        <v>89</v>
      </c>
      <c r="S4" s="231" t="s">
        <v>90</v>
      </c>
      <c r="T4" s="231" t="s">
        <v>89</v>
      </c>
      <c r="U4" s="205" t="s">
        <v>2</v>
      </c>
      <c r="V4" s="232" t="s">
        <v>90</v>
      </c>
      <c r="W4" s="232" t="s">
        <v>89</v>
      </c>
      <c r="X4" s="205" t="s">
        <v>2</v>
      </c>
    </row>
    <row r="5" spans="1:24" s="179" customFormat="1" ht="11.25" customHeight="1" x14ac:dyDescent="0.35">
      <c r="A5" s="177" t="s">
        <v>3</v>
      </c>
      <c r="B5" s="178">
        <v>1</v>
      </c>
      <c r="C5" s="178">
        <v>2</v>
      </c>
      <c r="D5" s="178">
        <v>3</v>
      </c>
      <c r="E5" s="178">
        <v>4</v>
      </c>
      <c r="F5" s="178">
        <v>5</v>
      </c>
      <c r="G5" s="178">
        <v>6</v>
      </c>
      <c r="H5" s="178">
        <v>7</v>
      </c>
      <c r="I5" s="178">
        <v>8</v>
      </c>
      <c r="J5" s="178">
        <v>9</v>
      </c>
      <c r="K5" s="178">
        <v>10</v>
      </c>
      <c r="L5" s="178">
        <v>11</v>
      </c>
      <c r="M5" s="178">
        <v>12</v>
      </c>
      <c r="N5" s="178">
        <v>13</v>
      </c>
      <c r="O5" s="178">
        <v>14</v>
      </c>
      <c r="P5" s="178">
        <v>15</v>
      </c>
      <c r="Q5" s="178">
        <v>16</v>
      </c>
      <c r="R5" s="178">
        <v>17</v>
      </c>
      <c r="S5" s="178">
        <v>18</v>
      </c>
      <c r="T5" s="178">
        <v>19</v>
      </c>
      <c r="U5" s="178">
        <v>20</v>
      </c>
      <c r="V5" s="178">
        <v>21</v>
      </c>
      <c r="W5" s="178">
        <v>22</v>
      </c>
      <c r="X5" s="178">
        <v>23</v>
      </c>
    </row>
    <row r="6" spans="1:24" s="160" customFormat="1" ht="16.5" customHeight="1" x14ac:dyDescent="0.35">
      <c r="A6" s="233" t="s">
        <v>23</v>
      </c>
      <c r="B6" s="234">
        <v>24</v>
      </c>
      <c r="C6" s="234">
        <v>32</v>
      </c>
      <c r="D6" s="234">
        <v>23</v>
      </c>
      <c r="E6" s="235">
        <v>71.875</v>
      </c>
      <c r="F6" s="234">
        <v>1</v>
      </c>
      <c r="G6" s="234">
        <v>5</v>
      </c>
      <c r="H6" s="235">
        <v>500</v>
      </c>
      <c r="I6" s="234">
        <v>2</v>
      </c>
      <c r="J6" s="234">
        <v>1</v>
      </c>
      <c r="K6" s="235">
        <v>50</v>
      </c>
      <c r="L6" s="234">
        <v>0</v>
      </c>
      <c r="M6" s="234">
        <v>0</v>
      </c>
      <c r="N6" s="235" t="s">
        <v>49</v>
      </c>
      <c r="O6" s="234">
        <v>6</v>
      </c>
      <c r="P6" s="234">
        <v>8</v>
      </c>
      <c r="Q6" s="235">
        <v>133.33333333333331</v>
      </c>
      <c r="R6" s="234">
        <v>17</v>
      </c>
      <c r="S6" s="234">
        <v>25</v>
      </c>
      <c r="T6" s="234">
        <v>16</v>
      </c>
      <c r="U6" s="235">
        <v>64</v>
      </c>
      <c r="V6" s="234">
        <v>20</v>
      </c>
      <c r="W6" s="234">
        <v>12</v>
      </c>
      <c r="X6" s="235">
        <v>60</v>
      </c>
    </row>
    <row r="7" spans="1:24" s="161" customFormat="1" ht="16.5" customHeight="1" x14ac:dyDescent="0.35">
      <c r="A7" s="236" t="s">
        <v>91</v>
      </c>
      <c r="B7" s="237">
        <v>0</v>
      </c>
      <c r="C7" s="237">
        <v>0</v>
      </c>
      <c r="D7" s="238">
        <v>0</v>
      </c>
      <c r="E7" s="239" t="s">
        <v>49</v>
      </c>
      <c r="F7" s="237">
        <v>0</v>
      </c>
      <c r="G7" s="237">
        <v>0</v>
      </c>
      <c r="H7" s="239" t="s">
        <v>49</v>
      </c>
      <c r="I7" s="237">
        <v>0</v>
      </c>
      <c r="J7" s="237">
        <v>0</v>
      </c>
      <c r="K7" s="239" t="s">
        <v>49</v>
      </c>
      <c r="L7" s="237">
        <v>0</v>
      </c>
      <c r="M7" s="237">
        <v>0</v>
      </c>
      <c r="N7" s="239" t="s">
        <v>49</v>
      </c>
      <c r="O7" s="237">
        <v>0</v>
      </c>
      <c r="P7" s="237">
        <v>0</v>
      </c>
      <c r="Q7" s="239" t="s">
        <v>49</v>
      </c>
      <c r="R7" s="237">
        <v>0</v>
      </c>
      <c r="S7" s="237">
        <v>0</v>
      </c>
      <c r="T7" s="240">
        <v>0</v>
      </c>
      <c r="U7" s="239" t="s">
        <v>49</v>
      </c>
      <c r="V7" s="237">
        <v>0</v>
      </c>
      <c r="W7" s="237">
        <v>0</v>
      </c>
      <c r="X7" s="239" t="s">
        <v>49</v>
      </c>
    </row>
    <row r="8" spans="1:24" s="167" customFormat="1" ht="16.5" customHeight="1" x14ac:dyDescent="0.35">
      <c r="A8" s="236" t="s">
        <v>92</v>
      </c>
      <c r="B8" s="237">
        <v>0</v>
      </c>
      <c r="C8" s="237">
        <v>1</v>
      </c>
      <c r="D8" s="238">
        <v>0</v>
      </c>
      <c r="E8" s="239">
        <v>0</v>
      </c>
      <c r="F8" s="237">
        <v>0</v>
      </c>
      <c r="G8" s="237">
        <v>0</v>
      </c>
      <c r="H8" s="239" t="s">
        <v>49</v>
      </c>
      <c r="I8" s="237">
        <v>0</v>
      </c>
      <c r="J8" s="237">
        <v>0</v>
      </c>
      <c r="K8" s="239" t="s">
        <v>49</v>
      </c>
      <c r="L8" s="237">
        <v>0</v>
      </c>
      <c r="M8" s="237">
        <v>0</v>
      </c>
      <c r="N8" s="239" t="s">
        <v>49</v>
      </c>
      <c r="O8" s="237">
        <v>1</v>
      </c>
      <c r="P8" s="237">
        <v>0</v>
      </c>
      <c r="Q8" s="239">
        <v>0</v>
      </c>
      <c r="R8" s="237">
        <v>0</v>
      </c>
      <c r="S8" s="237">
        <v>1</v>
      </c>
      <c r="T8" s="240">
        <v>0</v>
      </c>
      <c r="U8" s="239">
        <v>0</v>
      </c>
      <c r="V8" s="237">
        <v>1</v>
      </c>
      <c r="W8" s="237">
        <v>0</v>
      </c>
      <c r="X8" s="239">
        <v>0</v>
      </c>
    </row>
    <row r="9" spans="1:24" s="161" customFormat="1" ht="16.5" customHeight="1" x14ac:dyDescent="0.35">
      <c r="A9" s="236" t="s">
        <v>93</v>
      </c>
      <c r="B9" s="237">
        <v>0</v>
      </c>
      <c r="C9" s="237">
        <v>0</v>
      </c>
      <c r="D9" s="238">
        <v>0</v>
      </c>
      <c r="E9" s="239" t="s">
        <v>49</v>
      </c>
      <c r="F9" s="237">
        <v>0</v>
      </c>
      <c r="G9" s="237">
        <v>0</v>
      </c>
      <c r="H9" s="239" t="s">
        <v>49</v>
      </c>
      <c r="I9" s="237">
        <v>0</v>
      </c>
      <c r="J9" s="237">
        <v>0</v>
      </c>
      <c r="K9" s="239" t="s">
        <v>49</v>
      </c>
      <c r="L9" s="237">
        <v>0</v>
      </c>
      <c r="M9" s="237">
        <v>0</v>
      </c>
      <c r="N9" s="239" t="s">
        <v>49</v>
      </c>
      <c r="O9" s="237">
        <v>0</v>
      </c>
      <c r="P9" s="237">
        <v>0</v>
      </c>
      <c r="Q9" s="239" t="s">
        <v>49</v>
      </c>
      <c r="R9" s="237">
        <v>0</v>
      </c>
      <c r="S9" s="237">
        <v>0</v>
      </c>
      <c r="T9" s="240">
        <v>0</v>
      </c>
      <c r="U9" s="239" t="s">
        <v>49</v>
      </c>
      <c r="V9" s="237">
        <v>0</v>
      </c>
      <c r="W9" s="237">
        <v>0</v>
      </c>
      <c r="X9" s="239" t="s">
        <v>49</v>
      </c>
    </row>
    <row r="10" spans="1:24" s="161" customFormat="1" ht="16.5" customHeight="1" x14ac:dyDescent="0.35">
      <c r="A10" s="236" t="s">
        <v>27</v>
      </c>
      <c r="B10" s="237">
        <v>0</v>
      </c>
      <c r="C10" s="237">
        <v>0</v>
      </c>
      <c r="D10" s="238">
        <v>0</v>
      </c>
      <c r="E10" s="239" t="s">
        <v>49</v>
      </c>
      <c r="F10" s="237">
        <v>0</v>
      </c>
      <c r="G10" s="237">
        <v>0</v>
      </c>
      <c r="H10" s="239" t="s">
        <v>49</v>
      </c>
      <c r="I10" s="237">
        <v>0</v>
      </c>
      <c r="J10" s="237">
        <v>0</v>
      </c>
      <c r="K10" s="239" t="s">
        <v>49</v>
      </c>
      <c r="L10" s="237">
        <v>0</v>
      </c>
      <c r="M10" s="237">
        <v>0</v>
      </c>
      <c r="N10" s="239" t="s">
        <v>49</v>
      </c>
      <c r="O10" s="237">
        <v>0</v>
      </c>
      <c r="P10" s="237">
        <v>0</v>
      </c>
      <c r="Q10" s="239" t="s">
        <v>49</v>
      </c>
      <c r="R10" s="237">
        <v>0</v>
      </c>
      <c r="S10" s="237">
        <v>0</v>
      </c>
      <c r="T10" s="240">
        <v>0</v>
      </c>
      <c r="U10" s="239" t="s">
        <v>49</v>
      </c>
      <c r="V10" s="237">
        <v>0</v>
      </c>
      <c r="W10" s="237">
        <v>0</v>
      </c>
      <c r="X10" s="239" t="s">
        <v>49</v>
      </c>
    </row>
    <row r="11" spans="1:24" s="161" customFormat="1" ht="16.5" customHeight="1" x14ac:dyDescent="0.35">
      <c r="A11" s="236" t="s">
        <v>94</v>
      </c>
      <c r="B11" s="237">
        <v>1</v>
      </c>
      <c r="C11" s="237">
        <v>2</v>
      </c>
      <c r="D11" s="238">
        <v>1</v>
      </c>
      <c r="E11" s="239">
        <v>50</v>
      </c>
      <c r="F11" s="237">
        <v>0</v>
      </c>
      <c r="G11" s="237">
        <v>1</v>
      </c>
      <c r="H11" s="239" t="s">
        <v>49</v>
      </c>
      <c r="I11" s="237">
        <v>0</v>
      </c>
      <c r="J11" s="237">
        <v>0</v>
      </c>
      <c r="K11" s="239" t="s">
        <v>49</v>
      </c>
      <c r="L11" s="237">
        <v>0</v>
      </c>
      <c r="M11" s="237">
        <v>0</v>
      </c>
      <c r="N11" s="239" t="s">
        <v>49</v>
      </c>
      <c r="O11" s="237">
        <v>0</v>
      </c>
      <c r="P11" s="237">
        <v>0</v>
      </c>
      <c r="Q11" s="239" t="s">
        <v>49</v>
      </c>
      <c r="R11" s="237">
        <v>0</v>
      </c>
      <c r="S11" s="237">
        <v>2</v>
      </c>
      <c r="T11" s="240">
        <v>0</v>
      </c>
      <c r="U11" s="239">
        <v>0</v>
      </c>
      <c r="V11" s="237">
        <v>1</v>
      </c>
      <c r="W11" s="237">
        <v>0</v>
      </c>
      <c r="X11" s="239">
        <v>0</v>
      </c>
    </row>
    <row r="12" spans="1:24" s="161" customFormat="1" ht="16.5" customHeight="1" x14ac:dyDescent="0.35">
      <c r="A12" s="236" t="s">
        <v>95</v>
      </c>
      <c r="B12" s="237">
        <v>1</v>
      </c>
      <c r="C12" s="237">
        <v>0</v>
      </c>
      <c r="D12" s="238">
        <v>1</v>
      </c>
      <c r="E12" s="239" t="s">
        <v>49</v>
      </c>
      <c r="F12" s="237">
        <v>0</v>
      </c>
      <c r="G12" s="237">
        <v>0</v>
      </c>
      <c r="H12" s="239" t="s">
        <v>49</v>
      </c>
      <c r="I12" s="237">
        <v>0</v>
      </c>
      <c r="J12" s="237">
        <v>0</v>
      </c>
      <c r="K12" s="239" t="s">
        <v>49</v>
      </c>
      <c r="L12" s="237">
        <v>0</v>
      </c>
      <c r="M12" s="237">
        <v>0</v>
      </c>
      <c r="N12" s="239" t="s">
        <v>49</v>
      </c>
      <c r="O12" s="237">
        <v>0</v>
      </c>
      <c r="P12" s="237">
        <v>1</v>
      </c>
      <c r="Q12" s="239" t="s">
        <v>49</v>
      </c>
      <c r="R12" s="237">
        <v>1</v>
      </c>
      <c r="S12" s="237">
        <v>0</v>
      </c>
      <c r="T12" s="240">
        <v>1</v>
      </c>
      <c r="U12" s="239" t="s">
        <v>49</v>
      </c>
      <c r="V12" s="237">
        <v>0</v>
      </c>
      <c r="W12" s="237">
        <v>1</v>
      </c>
      <c r="X12" s="239" t="s">
        <v>49</v>
      </c>
    </row>
    <row r="13" spans="1:24" s="161" customFormat="1" ht="16.5" customHeight="1" x14ac:dyDescent="0.35">
      <c r="A13" s="236" t="s">
        <v>96</v>
      </c>
      <c r="B13" s="237">
        <v>2</v>
      </c>
      <c r="C13" s="237">
        <v>3</v>
      </c>
      <c r="D13" s="238">
        <v>2</v>
      </c>
      <c r="E13" s="239">
        <v>66.666666666666657</v>
      </c>
      <c r="F13" s="237">
        <v>1</v>
      </c>
      <c r="G13" s="237">
        <v>0</v>
      </c>
      <c r="H13" s="239">
        <v>0</v>
      </c>
      <c r="I13" s="237">
        <v>1</v>
      </c>
      <c r="J13" s="237">
        <v>0</v>
      </c>
      <c r="K13" s="239">
        <v>0</v>
      </c>
      <c r="L13" s="237">
        <v>0</v>
      </c>
      <c r="M13" s="237">
        <v>0</v>
      </c>
      <c r="N13" s="239" t="s">
        <v>49</v>
      </c>
      <c r="O13" s="237">
        <v>0</v>
      </c>
      <c r="P13" s="237">
        <v>1</v>
      </c>
      <c r="Q13" s="239" t="s">
        <v>49</v>
      </c>
      <c r="R13" s="237">
        <v>2</v>
      </c>
      <c r="S13" s="237">
        <v>2</v>
      </c>
      <c r="T13" s="240">
        <v>2</v>
      </c>
      <c r="U13" s="239">
        <v>100</v>
      </c>
      <c r="V13" s="237">
        <v>1</v>
      </c>
      <c r="W13" s="237">
        <v>2</v>
      </c>
      <c r="X13" s="239">
        <v>200</v>
      </c>
    </row>
    <row r="14" spans="1:24" s="161" customFormat="1" ht="16.5" customHeight="1" x14ac:dyDescent="0.35">
      <c r="A14" s="236" t="s">
        <v>97</v>
      </c>
      <c r="B14" s="237">
        <v>0</v>
      </c>
      <c r="C14" s="237">
        <v>0</v>
      </c>
      <c r="D14" s="238">
        <v>0</v>
      </c>
      <c r="E14" s="239" t="s">
        <v>49</v>
      </c>
      <c r="F14" s="237">
        <v>0</v>
      </c>
      <c r="G14" s="237">
        <v>0</v>
      </c>
      <c r="H14" s="239" t="s">
        <v>49</v>
      </c>
      <c r="I14" s="237">
        <v>0</v>
      </c>
      <c r="J14" s="237">
        <v>0</v>
      </c>
      <c r="K14" s="239" t="s">
        <v>49</v>
      </c>
      <c r="L14" s="237">
        <v>0</v>
      </c>
      <c r="M14" s="237">
        <v>0</v>
      </c>
      <c r="N14" s="239" t="s">
        <v>49</v>
      </c>
      <c r="O14" s="237">
        <v>0</v>
      </c>
      <c r="P14" s="237">
        <v>0</v>
      </c>
      <c r="Q14" s="239" t="s">
        <v>49</v>
      </c>
      <c r="R14" s="237">
        <v>0</v>
      </c>
      <c r="S14" s="237">
        <v>0</v>
      </c>
      <c r="T14" s="240">
        <v>0</v>
      </c>
      <c r="U14" s="239" t="s">
        <v>49</v>
      </c>
      <c r="V14" s="237">
        <v>0</v>
      </c>
      <c r="W14" s="237">
        <v>0</v>
      </c>
      <c r="X14" s="239" t="s">
        <v>49</v>
      </c>
    </row>
    <row r="15" spans="1:24" s="161" customFormat="1" ht="16.5" customHeight="1" x14ac:dyDescent="0.35">
      <c r="A15" s="236" t="s">
        <v>98</v>
      </c>
      <c r="B15" s="237">
        <v>2</v>
      </c>
      <c r="C15" s="237">
        <v>2</v>
      </c>
      <c r="D15" s="238">
        <v>2</v>
      </c>
      <c r="E15" s="239">
        <v>100</v>
      </c>
      <c r="F15" s="237">
        <v>0</v>
      </c>
      <c r="G15" s="237">
        <v>1</v>
      </c>
      <c r="H15" s="239" t="s">
        <v>49</v>
      </c>
      <c r="I15" s="237">
        <v>0</v>
      </c>
      <c r="J15" s="237">
        <v>0</v>
      </c>
      <c r="K15" s="239" t="s">
        <v>49</v>
      </c>
      <c r="L15" s="237">
        <v>0</v>
      </c>
      <c r="M15" s="237">
        <v>0</v>
      </c>
      <c r="N15" s="239" t="s">
        <v>49</v>
      </c>
      <c r="O15" s="237">
        <v>0</v>
      </c>
      <c r="P15" s="237">
        <v>1</v>
      </c>
      <c r="Q15" s="239" t="s">
        <v>49</v>
      </c>
      <c r="R15" s="237">
        <v>1</v>
      </c>
      <c r="S15" s="237">
        <v>2</v>
      </c>
      <c r="T15" s="240">
        <v>1</v>
      </c>
      <c r="U15" s="239">
        <v>50</v>
      </c>
      <c r="V15" s="237">
        <v>2</v>
      </c>
      <c r="W15" s="237">
        <v>1</v>
      </c>
      <c r="X15" s="239">
        <v>50</v>
      </c>
    </row>
    <row r="16" spans="1:24" s="161" customFormat="1" ht="16.5" customHeight="1" x14ac:dyDescent="0.35">
      <c r="A16" s="236" t="s">
        <v>99</v>
      </c>
      <c r="B16" s="237">
        <v>0</v>
      </c>
      <c r="C16" s="237">
        <v>1</v>
      </c>
      <c r="D16" s="238">
        <v>0</v>
      </c>
      <c r="E16" s="239">
        <v>0</v>
      </c>
      <c r="F16" s="237">
        <v>0</v>
      </c>
      <c r="G16" s="237">
        <v>0</v>
      </c>
      <c r="H16" s="239" t="s">
        <v>49</v>
      </c>
      <c r="I16" s="237">
        <v>0</v>
      </c>
      <c r="J16" s="237">
        <v>0</v>
      </c>
      <c r="K16" s="239" t="s">
        <v>49</v>
      </c>
      <c r="L16" s="237">
        <v>0</v>
      </c>
      <c r="M16" s="237">
        <v>0</v>
      </c>
      <c r="N16" s="239" t="s">
        <v>49</v>
      </c>
      <c r="O16" s="237">
        <v>0</v>
      </c>
      <c r="P16" s="237">
        <v>0</v>
      </c>
      <c r="Q16" s="239" t="s">
        <v>49</v>
      </c>
      <c r="R16" s="237">
        <v>0</v>
      </c>
      <c r="S16" s="237">
        <v>1</v>
      </c>
      <c r="T16" s="240">
        <v>0</v>
      </c>
      <c r="U16" s="239">
        <v>0</v>
      </c>
      <c r="V16" s="237">
        <v>0</v>
      </c>
      <c r="W16" s="237">
        <v>0</v>
      </c>
      <c r="X16" s="239" t="s">
        <v>49</v>
      </c>
    </row>
    <row r="17" spans="1:24" s="161" customFormat="1" ht="16.5" customHeight="1" x14ac:dyDescent="0.35">
      <c r="A17" s="236" t="s">
        <v>34</v>
      </c>
      <c r="B17" s="237">
        <v>1</v>
      </c>
      <c r="C17" s="237">
        <v>2</v>
      </c>
      <c r="D17" s="238">
        <v>1</v>
      </c>
      <c r="E17" s="239">
        <v>50</v>
      </c>
      <c r="F17" s="237">
        <v>0</v>
      </c>
      <c r="G17" s="237">
        <v>0</v>
      </c>
      <c r="H17" s="239" t="s">
        <v>49</v>
      </c>
      <c r="I17" s="237">
        <v>0</v>
      </c>
      <c r="J17" s="237">
        <v>0</v>
      </c>
      <c r="K17" s="239" t="s">
        <v>49</v>
      </c>
      <c r="L17" s="237">
        <v>0</v>
      </c>
      <c r="M17" s="237">
        <v>0</v>
      </c>
      <c r="N17" s="239" t="s">
        <v>49</v>
      </c>
      <c r="O17" s="237">
        <v>1</v>
      </c>
      <c r="P17" s="237">
        <v>1</v>
      </c>
      <c r="Q17" s="239">
        <v>100</v>
      </c>
      <c r="R17" s="237">
        <v>1</v>
      </c>
      <c r="S17" s="237">
        <v>1</v>
      </c>
      <c r="T17" s="240">
        <v>1</v>
      </c>
      <c r="U17" s="239">
        <v>100</v>
      </c>
      <c r="V17" s="237">
        <v>1</v>
      </c>
      <c r="W17" s="237">
        <v>1</v>
      </c>
      <c r="X17" s="239">
        <v>100</v>
      </c>
    </row>
    <row r="18" spans="1:24" s="161" customFormat="1" ht="16.5" customHeight="1" x14ac:dyDescent="0.35">
      <c r="A18" s="236" t="s">
        <v>100</v>
      </c>
      <c r="B18" s="237">
        <v>0</v>
      </c>
      <c r="C18" s="237">
        <v>0</v>
      </c>
      <c r="D18" s="238">
        <v>0</v>
      </c>
      <c r="E18" s="239" t="s">
        <v>49</v>
      </c>
      <c r="F18" s="237">
        <v>0</v>
      </c>
      <c r="G18" s="237">
        <v>0</v>
      </c>
      <c r="H18" s="239" t="s">
        <v>49</v>
      </c>
      <c r="I18" s="237">
        <v>0</v>
      </c>
      <c r="J18" s="237">
        <v>0</v>
      </c>
      <c r="K18" s="239" t="s">
        <v>49</v>
      </c>
      <c r="L18" s="237">
        <v>0</v>
      </c>
      <c r="M18" s="237">
        <v>0</v>
      </c>
      <c r="N18" s="239" t="s">
        <v>49</v>
      </c>
      <c r="O18" s="237">
        <v>0</v>
      </c>
      <c r="P18" s="237">
        <v>0</v>
      </c>
      <c r="Q18" s="239" t="s">
        <v>49</v>
      </c>
      <c r="R18" s="237">
        <v>0</v>
      </c>
      <c r="S18" s="237">
        <v>0</v>
      </c>
      <c r="T18" s="240">
        <v>0</v>
      </c>
      <c r="U18" s="239" t="s">
        <v>49</v>
      </c>
      <c r="V18" s="237">
        <v>0</v>
      </c>
      <c r="W18" s="237">
        <v>0</v>
      </c>
      <c r="X18" s="239" t="s">
        <v>49</v>
      </c>
    </row>
    <row r="19" spans="1:24" s="161" customFormat="1" ht="16.5" customHeight="1" x14ac:dyDescent="0.35">
      <c r="A19" s="236" t="s">
        <v>101</v>
      </c>
      <c r="B19" s="237">
        <v>0</v>
      </c>
      <c r="C19" s="237">
        <v>0</v>
      </c>
      <c r="D19" s="238">
        <v>0</v>
      </c>
      <c r="E19" s="239" t="s">
        <v>49</v>
      </c>
      <c r="F19" s="237">
        <v>0</v>
      </c>
      <c r="G19" s="237">
        <v>0</v>
      </c>
      <c r="H19" s="239" t="s">
        <v>49</v>
      </c>
      <c r="I19" s="237">
        <v>0</v>
      </c>
      <c r="J19" s="237">
        <v>0</v>
      </c>
      <c r="K19" s="239" t="s">
        <v>49</v>
      </c>
      <c r="L19" s="237">
        <v>0</v>
      </c>
      <c r="M19" s="237">
        <v>0</v>
      </c>
      <c r="N19" s="239" t="s">
        <v>49</v>
      </c>
      <c r="O19" s="237">
        <v>0</v>
      </c>
      <c r="P19" s="237">
        <v>0</v>
      </c>
      <c r="Q19" s="239" t="s">
        <v>49</v>
      </c>
      <c r="R19" s="237">
        <v>0</v>
      </c>
      <c r="S19" s="237">
        <v>0</v>
      </c>
      <c r="T19" s="240">
        <v>0</v>
      </c>
      <c r="U19" s="239" t="s">
        <v>49</v>
      </c>
      <c r="V19" s="237">
        <v>0</v>
      </c>
      <c r="W19" s="237">
        <v>0</v>
      </c>
      <c r="X19" s="239" t="s">
        <v>49</v>
      </c>
    </row>
    <row r="20" spans="1:24" s="161" customFormat="1" ht="16.5" customHeight="1" x14ac:dyDescent="0.35">
      <c r="A20" s="236" t="s">
        <v>102</v>
      </c>
      <c r="B20" s="237">
        <v>0</v>
      </c>
      <c r="C20" s="237">
        <v>0</v>
      </c>
      <c r="D20" s="238">
        <v>0</v>
      </c>
      <c r="E20" s="239" t="s">
        <v>49</v>
      </c>
      <c r="F20" s="237">
        <v>0</v>
      </c>
      <c r="G20" s="237">
        <v>0</v>
      </c>
      <c r="H20" s="239" t="s">
        <v>49</v>
      </c>
      <c r="I20" s="237">
        <v>0</v>
      </c>
      <c r="J20" s="237">
        <v>0</v>
      </c>
      <c r="K20" s="239" t="s">
        <v>49</v>
      </c>
      <c r="L20" s="237">
        <v>0</v>
      </c>
      <c r="M20" s="237">
        <v>0</v>
      </c>
      <c r="N20" s="239" t="s">
        <v>49</v>
      </c>
      <c r="O20" s="237">
        <v>0</v>
      </c>
      <c r="P20" s="237">
        <v>0</v>
      </c>
      <c r="Q20" s="239" t="s">
        <v>49</v>
      </c>
      <c r="R20" s="237">
        <v>0</v>
      </c>
      <c r="S20" s="237">
        <v>0</v>
      </c>
      <c r="T20" s="240">
        <v>0</v>
      </c>
      <c r="U20" s="239" t="s">
        <v>49</v>
      </c>
      <c r="V20" s="237">
        <v>0</v>
      </c>
      <c r="W20" s="237">
        <v>0</v>
      </c>
      <c r="X20" s="239" t="s">
        <v>49</v>
      </c>
    </row>
    <row r="21" spans="1:24" s="161" customFormat="1" ht="16.5" customHeight="1" x14ac:dyDescent="0.35">
      <c r="A21" s="236" t="s">
        <v>38</v>
      </c>
      <c r="B21" s="237">
        <v>3</v>
      </c>
      <c r="C21" s="237">
        <v>0</v>
      </c>
      <c r="D21" s="238">
        <v>2</v>
      </c>
      <c r="E21" s="239" t="s">
        <v>49</v>
      </c>
      <c r="F21" s="237">
        <v>0</v>
      </c>
      <c r="G21" s="237">
        <v>0</v>
      </c>
      <c r="H21" s="239" t="s">
        <v>49</v>
      </c>
      <c r="I21" s="237">
        <v>0</v>
      </c>
      <c r="J21" s="237">
        <v>0</v>
      </c>
      <c r="K21" s="239" t="s">
        <v>49</v>
      </c>
      <c r="L21" s="237">
        <v>0</v>
      </c>
      <c r="M21" s="237">
        <v>0</v>
      </c>
      <c r="N21" s="239" t="s">
        <v>49</v>
      </c>
      <c r="O21" s="237">
        <v>0</v>
      </c>
      <c r="P21" s="237">
        <v>1</v>
      </c>
      <c r="Q21" s="239" t="s">
        <v>49</v>
      </c>
      <c r="R21" s="237">
        <v>3</v>
      </c>
      <c r="S21" s="237">
        <v>0</v>
      </c>
      <c r="T21" s="240">
        <v>2</v>
      </c>
      <c r="U21" s="239" t="s">
        <v>49</v>
      </c>
      <c r="V21" s="237">
        <v>0</v>
      </c>
      <c r="W21" s="237">
        <v>1</v>
      </c>
      <c r="X21" s="239" t="s">
        <v>49</v>
      </c>
    </row>
    <row r="22" spans="1:24" s="161" customFormat="1" ht="16.5" customHeight="1" x14ac:dyDescent="0.35">
      <c r="A22" s="236" t="s">
        <v>39</v>
      </c>
      <c r="B22" s="237">
        <v>3</v>
      </c>
      <c r="C22" s="237">
        <v>4</v>
      </c>
      <c r="D22" s="238">
        <v>3</v>
      </c>
      <c r="E22" s="239">
        <v>75</v>
      </c>
      <c r="F22" s="237">
        <v>0</v>
      </c>
      <c r="G22" s="237">
        <v>0</v>
      </c>
      <c r="H22" s="239" t="s">
        <v>49</v>
      </c>
      <c r="I22" s="237">
        <v>0</v>
      </c>
      <c r="J22" s="237">
        <v>0</v>
      </c>
      <c r="K22" s="239" t="s">
        <v>49</v>
      </c>
      <c r="L22" s="237">
        <v>0</v>
      </c>
      <c r="M22" s="237">
        <v>0</v>
      </c>
      <c r="N22" s="239" t="s">
        <v>49</v>
      </c>
      <c r="O22" s="237">
        <v>1</v>
      </c>
      <c r="P22" s="237">
        <v>1</v>
      </c>
      <c r="Q22" s="239">
        <v>100</v>
      </c>
      <c r="R22" s="237">
        <v>3</v>
      </c>
      <c r="S22" s="237">
        <v>4</v>
      </c>
      <c r="T22" s="240">
        <v>3</v>
      </c>
      <c r="U22" s="239">
        <v>75</v>
      </c>
      <c r="V22" s="237">
        <v>4</v>
      </c>
      <c r="W22" s="237">
        <v>3</v>
      </c>
      <c r="X22" s="239">
        <v>75</v>
      </c>
    </row>
    <row r="23" spans="1:24" s="161" customFormat="1" ht="16.5" customHeight="1" x14ac:dyDescent="0.35">
      <c r="A23" s="236" t="s">
        <v>56</v>
      </c>
      <c r="B23" s="237">
        <v>1</v>
      </c>
      <c r="C23" s="237">
        <v>0</v>
      </c>
      <c r="D23" s="238">
        <v>1</v>
      </c>
      <c r="E23" s="239" t="s">
        <v>49</v>
      </c>
      <c r="F23" s="237">
        <v>0</v>
      </c>
      <c r="G23" s="237">
        <v>0</v>
      </c>
      <c r="H23" s="239" t="s">
        <v>49</v>
      </c>
      <c r="I23" s="237">
        <v>0</v>
      </c>
      <c r="J23" s="237">
        <v>0</v>
      </c>
      <c r="K23" s="239" t="s">
        <v>49</v>
      </c>
      <c r="L23" s="237">
        <v>0</v>
      </c>
      <c r="M23" s="237">
        <v>0</v>
      </c>
      <c r="N23" s="239" t="s">
        <v>49</v>
      </c>
      <c r="O23" s="237">
        <v>0</v>
      </c>
      <c r="P23" s="237">
        <v>1</v>
      </c>
      <c r="Q23" s="239" t="s">
        <v>49</v>
      </c>
      <c r="R23" s="237">
        <v>0</v>
      </c>
      <c r="S23" s="237">
        <v>0</v>
      </c>
      <c r="T23" s="240">
        <v>0</v>
      </c>
      <c r="U23" s="239" t="s">
        <v>49</v>
      </c>
      <c r="V23" s="237">
        <v>0</v>
      </c>
      <c r="W23" s="237">
        <v>0</v>
      </c>
      <c r="X23" s="239" t="s">
        <v>49</v>
      </c>
    </row>
    <row r="24" spans="1:24" s="161" customFormat="1" ht="16.5" customHeight="1" x14ac:dyDescent="0.35">
      <c r="A24" s="236" t="s">
        <v>40</v>
      </c>
      <c r="B24" s="237">
        <v>10</v>
      </c>
      <c r="C24" s="237">
        <v>17</v>
      </c>
      <c r="D24" s="238">
        <v>10</v>
      </c>
      <c r="E24" s="239">
        <v>58.82352941176471</v>
      </c>
      <c r="F24" s="237">
        <v>0</v>
      </c>
      <c r="G24" s="237">
        <v>3</v>
      </c>
      <c r="H24" s="239" t="s">
        <v>49</v>
      </c>
      <c r="I24" s="237">
        <v>1</v>
      </c>
      <c r="J24" s="237">
        <v>1</v>
      </c>
      <c r="K24" s="239">
        <v>100</v>
      </c>
      <c r="L24" s="237">
        <v>0</v>
      </c>
      <c r="M24" s="237">
        <v>0</v>
      </c>
      <c r="N24" s="239" t="s">
        <v>49</v>
      </c>
      <c r="O24" s="237">
        <v>3</v>
      </c>
      <c r="P24" s="237">
        <v>1</v>
      </c>
      <c r="Q24" s="239">
        <v>33.333333333333329</v>
      </c>
      <c r="R24" s="237">
        <v>6</v>
      </c>
      <c r="S24" s="237">
        <v>12</v>
      </c>
      <c r="T24" s="240">
        <v>6</v>
      </c>
      <c r="U24" s="239">
        <v>50</v>
      </c>
      <c r="V24" s="237">
        <v>10</v>
      </c>
      <c r="W24" s="237">
        <v>3</v>
      </c>
      <c r="X24" s="239">
        <v>30</v>
      </c>
    </row>
    <row r="25" spans="1:24" x14ac:dyDescent="0.25">
      <c r="A25" s="168"/>
      <c r="B25" s="168"/>
      <c r="C25" s="169"/>
      <c r="D25" s="168"/>
      <c r="E25" s="168"/>
      <c r="F25" s="168"/>
      <c r="G25" s="168"/>
      <c r="H25" s="168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241"/>
      <c r="U25" s="170"/>
    </row>
    <row r="26" spans="1:24" x14ac:dyDescent="0.25">
      <c r="A26" s="172"/>
      <c r="B26" s="172"/>
      <c r="C26" s="172"/>
      <c r="D26" s="172"/>
      <c r="E26" s="172"/>
      <c r="F26" s="172"/>
      <c r="G26" s="172"/>
      <c r="H26" s="172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242"/>
      <c r="U26" s="173"/>
    </row>
    <row r="27" spans="1:24" x14ac:dyDescent="0.25">
      <c r="A27" s="172"/>
      <c r="B27" s="172"/>
      <c r="C27" s="172"/>
      <c r="D27" s="172"/>
      <c r="E27" s="172"/>
      <c r="F27" s="172"/>
      <c r="G27" s="172"/>
      <c r="H27" s="172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242"/>
      <c r="U27" s="173"/>
    </row>
    <row r="28" spans="1:24" x14ac:dyDescent="0.25">
      <c r="A28" s="172"/>
      <c r="B28" s="172"/>
      <c r="C28" s="172"/>
      <c r="D28" s="172"/>
      <c r="E28" s="172"/>
      <c r="F28" s="172"/>
      <c r="G28" s="172"/>
      <c r="H28" s="172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24" x14ac:dyDescent="0.25"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</row>
    <row r="30" spans="1:24" x14ac:dyDescent="0.25"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</row>
    <row r="31" spans="1:24" x14ac:dyDescent="0.25"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</row>
    <row r="32" spans="1:24" x14ac:dyDescent="0.25"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</row>
    <row r="33" spans="9:21" x14ac:dyDescent="0.25"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</row>
    <row r="34" spans="9:21" x14ac:dyDescent="0.25"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</row>
    <row r="35" spans="9:21" x14ac:dyDescent="0.25"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</row>
    <row r="36" spans="9:21" x14ac:dyDescent="0.25"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</row>
    <row r="37" spans="9:21" x14ac:dyDescent="0.25"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</row>
    <row r="38" spans="9:21" x14ac:dyDescent="0.25"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</row>
    <row r="39" spans="9:21" x14ac:dyDescent="0.25"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</row>
    <row r="40" spans="9:21" x14ac:dyDescent="0.25"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</row>
    <row r="41" spans="9:21" x14ac:dyDescent="0.25"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</row>
    <row r="42" spans="9:21" x14ac:dyDescent="0.25"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</row>
    <row r="43" spans="9:21" x14ac:dyDescent="0.25"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</row>
    <row r="44" spans="9:21" x14ac:dyDescent="0.25"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</row>
    <row r="45" spans="9:21" x14ac:dyDescent="0.25"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</row>
    <row r="46" spans="9:21" x14ac:dyDescent="0.25"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</row>
    <row r="47" spans="9:21" x14ac:dyDescent="0.25"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</row>
    <row r="48" spans="9:21" x14ac:dyDescent="0.25"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</row>
    <row r="49" spans="9:21" x14ac:dyDescent="0.25"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</row>
    <row r="50" spans="9:21" x14ac:dyDescent="0.25"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</row>
    <row r="51" spans="9:21" x14ac:dyDescent="0.25"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</row>
    <row r="52" spans="9:21" x14ac:dyDescent="0.25"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</row>
    <row r="53" spans="9:21" x14ac:dyDescent="0.25"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</row>
    <row r="54" spans="9:21" x14ac:dyDescent="0.25"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</row>
    <row r="55" spans="9:21" x14ac:dyDescent="0.25"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</row>
    <row r="56" spans="9:21" x14ac:dyDescent="0.25"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</row>
    <row r="57" spans="9:21" x14ac:dyDescent="0.25"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</row>
    <row r="58" spans="9:21" x14ac:dyDescent="0.25"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</row>
    <row r="59" spans="9:21" x14ac:dyDescent="0.25"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</row>
    <row r="60" spans="9:21" x14ac:dyDescent="0.25"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</row>
    <row r="61" spans="9:21" x14ac:dyDescent="0.25"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</row>
    <row r="62" spans="9:21" x14ac:dyDescent="0.25"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</row>
    <row r="63" spans="9:21" x14ac:dyDescent="0.25"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</row>
    <row r="64" spans="9:21" x14ac:dyDescent="0.25"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</row>
    <row r="65" spans="9:21" x14ac:dyDescent="0.25"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</row>
    <row r="66" spans="9:21" x14ac:dyDescent="0.25"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9:21" x14ac:dyDescent="0.25"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</row>
    <row r="68" spans="9:21" x14ac:dyDescent="0.25"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</row>
    <row r="69" spans="9:21" x14ac:dyDescent="0.25"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</row>
    <row r="70" spans="9:21" x14ac:dyDescent="0.25"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</row>
    <row r="71" spans="9:21" x14ac:dyDescent="0.25"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</row>
    <row r="72" spans="9:21" x14ac:dyDescent="0.25"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</row>
    <row r="73" spans="9:21" x14ac:dyDescent="0.25"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</row>
    <row r="74" spans="9:21" x14ac:dyDescent="0.25"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</row>
    <row r="75" spans="9:21" x14ac:dyDescent="0.25"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</row>
    <row r="76" spans="9:21" x14ac:dyDescent="0.25"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</row>
    <row r="77" spans="9:21" x14ac:dyDescent="0.25"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</row>
    <row r="78" spans="9:21" x14ac:dyDescent="0.25"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</row>
    <row r="79" spans="9:21" x14ac:dyDescent="0.25"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</row>
    <row r="80" spans="9:21" x14ac:dyDescent="0.25"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</row>
  </sheetData>
  <mergeCells count="9">
    <mergeCell ref="O3:Q3"/>
    <mergeCell ref="S3:U3"/>
    <mergeCell ref="V3:X3"/>
    <mergeCell ref="B1:K1"/>
    <mergeCell ref="A3:A4"/>
    <mergeCell ref="C3:E3"/>
    <mergeCell ref="F3:H3"/>
    <mergeCell ref="I3:K3"/>
    <mergeCell ref="L3:N3"/>
  </mergeCells>
  <printOptions horizontalCentered="1" verticalCentered="1"/>
  <pageMargins left="0" right="0" top="0" bottom="0" header="0" footer="0"/>
  <pageSetup paperSize="9" scale="95" orientation="landscape" r:id="rId1"/>
  <rowBreaks count="1" manualBreakCount="1">
    <brk id="24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 tint="-0.14999847407452621"/>
  </sheetPr>
  <dimension ref="A1:K19"/>
  <sheetViews>
    <sheetView view="pageBreakPreview" zoomScale="80" zoomScaleNormal="70" zoomScaleSheetLayoutView="80" workbookViewId="0">
      <selection activeCell="L7" sqref="L7"/>
    </sheetView>
  </sheetViews>
  <sheetFormatPr defaultColWidth="6.54296875" defaultRowHeight="13.2" x14ac:dyDescent="0.25"/>
  <cols>
    <col min="1" max="1" width="49.36328125" style="33" customWidth="1"/>
    <col min="2" max="3" width="13.36328125" style="33" customWidth="1"/>
    <col min="4" max="4" width="9" style="33" customWidth="1"/>
    <col min="5" max="5" width="9.453125" style="33" customWidth="1"/>
    <col min="6" max="16384" width="6.54296875" style="1"/>
  </cols>
  <sheetData>
    <row r="1" spans="1:11" s="33" customFormat="1" ht="27" customHeight="1" x14ac:dyDescent="0.25">
      <c r="A1" s="311" t="s">
        <v>15</v>
      </c>
      <c r="B1" s="311"/>
      <c r="C1" s="311"/>
      <c r="D1" s="311"/>
      <c r="E1" s="311"/>
    </row>
    <row r="2" spans="1:11" s="33" customFormat="1" ht="23.25" customHeight="1" x14ac:dyDescent="0.25">
      <c r="A2" s="311" t="s">
        <v>0</v>
      </c>
      <c r="B2" s="311"/>
      <c r="C2" s="311"/>
      <c r="D2" s="311"/>
      <c r="E2" s="311"/>
    </row>
    <row r="3" spans="1:11" s="33" customFormat="1" ht="6" customHeight="1" x14ac:dyDescent="0.25">
      <c r="A3" s="32"/>
    </row>
    <row r="4" spans="1:11" s="47" customFormat="1" ht="23.25" customHeight="1" x14ac:dyDescent="0.35">
      <c r="A4" s="312"/>
      <c r="B4" s="308" t="s">
        <v>57</v>
      </c>
      <c r="C4" s="308" t="s">
        <v>58</v>
      </c>
      <c r="D4" s="309" t="s">
        <v>1</v>
      </c>
      <c r="E4" s="310"/>
    </row>
    <row r="5" spans="1:11" s="47" customFormat="1" ht="32.25" customHeight="1" x14ac:dyDescent="0.35">
      <c r="A5" s="312"/>
      <c r="B5" s="308"/>
      <c r="C5" s="308"/>
      <c r="D5" s="34" t="s">
        <v>2</v>
      </c>
      <c r="E5" s="35" t="s">
        <v>53</v>
      </c>
    </row>
    <row r="6" spans="1:11" s="46" customFormat="1" ht="15.75" customHeight="1" x14ac:dyDescent="0.35">
      <c r="A6" s="55" t="s">
        <v>3</v>
      </c>
      <c r="B6" s="55">
        <v>1</v>
      </c>
      <c r="C6" s="55">
        <v>2</v>
      </c>
      <c r="D6" s="55">
        <v>3</v>
      </c>
      <c r="E6" s="55">
        <v>4</v>
      </c>
    </row>
    <row r="7" spans="1:11" s="46" customFormat="1" ht="31.5" customHeight="1" x14ac:dyDescent="0.35">
      <c r="A7" s="36" t="s">
        <v>16</v>
      </c>
      <c r="B7" s="29">
        <v>11662</v>
      </c>
      <c r="C7" s="29">
        <v>3871</v>
      </c>
      <c r="D7" s="41">
        <v>33.193277310924366</v>
      </c>
      <c r="E7" s="42">
        <v>-7791</v>
      </c>
      <c r="K7" s="57"/>
    </row>
    <row r="8" spans="1:11" s="47" customFormat="1" ht="31.5" customHeight="1" x14ac:dyDescent="0.35">
      <c r="A8" s="36" t="s">
        <v>17</v>
      </c>
      <c r="B8" s="26">
        <v>5647</v>
      </c>
      <c r="C8" s="26">
        <v>3591</v>
      </c>
      <c r="D8" s="41">
        <v>63.591287409243847</v>
      </c>
      <c r="E8" s="42">
        <v>-2056</v>
      </c>
      <c r="K8" s="57"/>
    </row>
    <row r="9" spans="1:11" s="47" customFormat="1" ht="54.75" customHeight="1" x14ac:dyDescent="0.35">
      <c r="A9" s="37" t="s">
        <v>18</v>
      </c>
      <c r="B9" s="26">
        <v>327</v>
      </c>
      <c r="C9" s="26">
        <v>212</v>
      </c>
      <c r="D9" s="41">
        <v>64.831804281345569</v>
      </c>
      <c r="E9" s="42">
        <v>-115</v>
      </c>
      <c r="K9" s="57"/>
    </row>
    <row r="10" spans="1:11" s="47" customFormat="1" ht="35.25" customHeight="1" x14ac:dyDescent="0.35">
      <c r="A10" s="36" t="s">
        <v>19</v>
      </c>
      <c r="B10" s="26">
        <v>280</v>
      </c>
      <c r="C10" s="26">
        <v>255</v>
      </c>
      <c r="D10" s="41">
        <v>91.071428571428569</v>
      </c>
      <c r="E10" s="42">
        <v>-25</v>
      </c>
      <c r="K10" s="57"/>
    </row>
    <row r="11" spans="1:11" s="47" customFormat="1" ht="45.75" customHeight="1" x14ac:dyDescent="0.35">
      <c r="A11" s="36" t="s">
        <v>20</v>
      </c>
      <c r="B11" s="26">
        <v>53</v>
      </c>
      <c r="C11" s="26">
        <v>31</v>
      </c>
      <c r="D11" s="41">
        <v>58.490566037735846</v>
      </c>
      <c r="E11" s="42">
        <v>-22</v>
      </c>
      <c r="K11" s="57"/>
    </row>
    <row r="12" spans="1:11" s="47" customFormat="1" ht="55.5" customHeight="1" x14ac:dyDescent="0.35">
      <c r="A12" s="36" t="s">
        <v>21</v>
      </c>
      <c r="B12" s="26">
        <v>1680</v>
      </c>
      <c r="C12" s="26">
        <v>1478</v>
      </c>
      <c r="D12" s="41">
        <v>87.976190476190482</v>
      </c>
      <c r="E12" s="42">
        <v>-202</v>
      </c>
      <c r="K12" s="57"/>
    </row>
    <row r="13" spans="1:11" s="2" customFormat="1" ht="12.75" customHeight="1" x14ac:dyDescent="0.35">
      <c r="A13" s="301" t="s">
        <v>4</v>
      </c>
      <c r="B13" s="302"/>
      <c r="C13" s="302"/>
      <c r="D13" s="302"/>
      <c r="E13" s="302"/>
      <c r="K13" s="4"/>
    </row>
    <row r="14" spans="1:11" s="2" customFormat="1" ht="15" customHeight="1" x14ac:dyDescent="0.35">
      <c r="A14" s="303"/>
      <c r="B14" s="304"/>
      <c r="C14" s="304"/>
      <c r="D14" s="304"/>
      <c r="E14" s="304"/>
      <c r="K14" s="4"/>
    </row>
    <row r="15" spans="1:11" s="2" customFormat="1" ht="20.25" customHeight="1" x14ac:dyDescent="0.35">
      <c r="A15" s="305" t="s">
        <v>5</v>
      </c>
      <c r="B15" s="307" t="s">
        <v>59</v>
      </c>
      <c r="C15" s="307" t="s">
        <v>60</v>
      </c>
      <c r="D15" s="309" t="s">
        <v>1</v>
      </c>
      <c r="E15" s="310"/>
      <c r="K15" s="4"/>
    </row>
    <row r="16" spans="1:11" ht="35.25" customHeight="1" x14ac:dyDescent="0.25">
      <c r="A16" s="306"/>
      <c r="B16" s="308"/>
      <c r="C16" s="308"/>
      <c r="D16" s="34" t="s">
        <v>2</v>
      </c>
      <c r="E16" s="35" t="s">
        <v>52</v>
      </c>
      <c r="K16" s="4"/>
    </row>
    <row r="17" spans="1:11" ht="24" customHeight="1" x14ac:dyDescent="0.25">
      <c r="A17" s="36" t="s">
        <v>16</v>
      </c>
      <c r="B17" s="40" t="s">
        <v>55</v>
      </c>
      <c r="C17" s="40">
        <f>'[7]10'!U8</f>
        <v>3236</v>
      </c>
      <c r="D17" s="38" t="s">
        <v>55</v>
      </c>
      <c r="E17" s="50" t="s">
        <v>55</v>
      </c>
      <c r="K17" s="4"/>
    </row>
    <row r="18" spans="1:11" ht="25.5" customHeight="1" x14ac:dyDescent="0.25">
      <c r="A18" s="39" t="s">
        <v>17</v>
      </c>
      <c r="B18" s="51">
        <f>'[7]10'!W8</f>
        <v>4942</v>
      </c>
      <c r="C18" s="51">
        <f>'[7]10'!X8</f>
        <v>3061</v>
      </c>
      <c r="D18" s="38">
        <f t="shared" ref="D18:D19" si="0">C18/B18*100</f>
        <v>61.93848644273573</v>
      </c>
      <c r="E18" s="50">
        <f t="shared" ref="E18:E19" si="1">C18-B18</f>
        <v>-1881</v>
      </c>
      <c r="K18" s="4"/>
    </row>
    <row r="19" spans="1:11" ht="43.5" customHeight="1" x14ac:dyDescent="0.25">
      <c r="A19" s="39" t="s">
        <v>22</v>
      </c>
      <c r="B19" s="51">
        <f>'[7]10'!Z8</f>
        <v>3821</v>
      </c>
      <c r="C19" s="51">
        <f>'[7]10'!AA8</f>
        <v>2508</v>
      </c>
      <c r="D19" s="38">
        <f t="shared" si="0"/>
        <v>65.637267730960474</v>
      </c>
      <c r="E19" s="50">
        <f t="shared" si="1"/>
        <v>-1313</v>
      </c>
      <c r="K19" s="4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cp:lastPrinted>2022-02-15T14:52:44Z</cp:lastPrinted>
  <dcterms:created xsi:type="dcterms:W3CDTF">2021-02-10T09:41:49Z</dcterms:created>
  <dcterms:modified xsi:type="dcterms:W3CDTF">2022-02-15T14:53:53Z</dcterms:modified>
</cp:coreProperties>
</file>